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8800" windowHeight="11400" tabRatio="699"/>
  </bookViews>
  <sheets>
    <sheet name="NASLOVNICA" sheetId="2" r:id="rId1"/>
    <sheet name="SPLOŠNA NAVODILA" sheetId="3" r:id="rId2"/>
    <sheet name="SKUPNA REKAPITULACIJA SKLOP 3" sheetId="123" r:id="rId3"/>
    <sheet name="REKAPITULACIJA SKLOP 3" sheetId="121" r:id="rId4"/>
    <sheet name="REK. TEHNOLOŠKA OPREMA SKLOP 3" sheetId="75" r:id="rId5"/>
    <sheet name="Dod zahteve kuhinja, pralnica" sheetId="78" r:id="rId6"/>
    <sheet name="8.Teh opr kuhinje in pralnice " sheetId="76" r:id="rId7"/>
  </sheets>
  <externalReferences>
    <externalReference r:id="rId8"/>
    <externalReference r:id="rId9"/>
  </externalReferences>
  <definedNames>
    <definedName name="_____xlnm._FilterDatabase_10">#REF!</definedName>
    <definedName name="_____xlnm._FilterDatabase_11">#REF!</definedName>
    <definedName name="_____xlnm._FilterDatabase_12">#REF!</definedName>
    <definedName name="_____xlnm._FilterDatabase_13">#REF!</definedName>
    <definedName name="_____xlnm._FilterDatabase_14">#REF!</definedName>
    <definedName name="_____xlnm._FilterDatabase_15">#REF!</definedName>
    <definedName name="_____xlnm._FilterDatabase_16">#REF!</definedName>
    <definedName name="_____xlnm._FilterDatabase_2">#REF!</definedName>
    <definedName name="_____xlnm._FilterDatabase_7">#REF!</definedName>
    <definedName name="_____xlnm._FilterDatabase_8">#REF!</definedName>
    <definedName name="_____xlnm._FilterDatabase_9">#REF!</definedName>
    <definedName name="____xlnm._FilterDatabase_10">#REF!</definedName>
    <definedName name="____xlnm._FilterDatabase_11">#REF!</definedName>
    <definedName name="____xlnm._FilterDatabase_12">#REF!</definedName>
    <definedName name="____xlnm._FilterDatabase_13">#REF!</definedName>
    <definedName name="____xlnm._FilterDatabase_14">#REF!</definedName>
    <definedName name="____xlnm._FilterDatabase_15">#REF!</definedName>
    <definedName name="____xlnm._FilterDatabase_16">#REF!</definedName>
    <definedName name="____xlnm._FilterDatabase_2">#REF!</definedName>
    <definedName name="____xlnm._FilterDatabase_7">#REF!</definedName>
    <definedName name="____xlnm._FilterDatabase_8">#REF!</definedName>
    <definedName name="____xlnm._FilterDatabase_9">#REF!</definedName>
    <definedName name="___xlnm._FilterDatabase_10">#REF!</definedName>
    <definedName name="___xlnm._FilterDatabase_11">#REF!</definedName>
    <definedName name="___xlnm._FilterDatabase_12">#REF!</definedName>
    <definedName name="___xlnm._FilterDatabase_13">#REF!</definedName>
    <definedName name="___xlnm._FilterDatabase_14">#REF!</definedName>
    <definedName name="___xlnm._FilterDatabase_15">#REF!</definedName>
    <definedName name="___xlnm._FilterDatabase_16">#REF!</definedName>
    <definedName name="___xlnm._FilterDatabase_2">#REF!</definedName>
    <definedName name="___xlnm._FilterDatabase_7">#REF!</definedName>
    <definedName name="___xlnm._FilterDatabase_8">#REF!</definedName>
    <definedName name="___xlnm._FilterDatabase_9">#REF!</definedName>
    <definedName name="__c99999">#REF!</definedName>
    <definedName name="__dol2">#REF!</definedName>
    <definedName name="__IntlFixup" hidden="1">TRUE</definedName>
    <definedName name="__xlnm._FilterDatabase_10">#REF!</definedName>
    <definedName name="__xlnm._FilterDatabase_11">#REF!</definedName>
    <definedName name="__xlnm._FilterDatabase_12">#REF!</definedName>
    <definedName name="__xlnm._FilterDatabase_13">#REF!</definedName>
    <definedName name="__xlnm._FilterDatabase_14">#REF!</definedName>
    <definedName name="__xlnm._FilterDatabase_15">#REF!</definedName>
    <definedName name="__xlnm._FilterDatabase_16">#REF!</definedName>
    <definedName name="__xlnm._FilterDatabase_2">#REF!</definedName>
    <definedName name="__xlnm._FilterDatabase_7">#REF!</definedName>
    <definedName name="__xlnm._FilterDatabase_8">#REF!</definedName>
    <definedName name="__xlnm._FilterDatabase_9">#REF!</definedName>
    <definedName name="_1">#REF!</definedName>
    <definedName name="_1FLOW" localSheetId="6">#REF!</definedName>
    <definedName name="_1FLOW" localSheetId="5">#REF!</definedName>
    <definedName name="_1FLOW">#REF!</definedName>
    <definedName name="_c99999">#REF!</definedName>
    <definedName name="_dol2">#REF!</definedName>
    <definedName name="_xlnm._FilterDatabase" localSheetId="6" hidden="1">'8.Teh opr kuhinje in pralnice '!$A$6:$J$1824</definedName>
    <definedName name="_Toc289939629">#REF!</definedName>
    <definedName name="_Toc289939629_1">#REF!</definedName>
    <definedName name="_Toc446844328">#REF!</definedName>
    <definedName name="_Toc80001668">#REF!</definedName>
    <definedName name="¸frferferf" hidden="1">#REF!</definedName>
    <definedName name="A">#REF!</definedName>
    <definedName name="aa">#REF!</definedName>
    <definedName name="AccessDatabase" hidden="1">"C:\My Documents\MAUI MALL1.mdb"</definedName>
    <definedName name="ACwvu.CapersView." hidden="1">#REF!</definedName>
    <definedName name="ACwvu.Japan_Capers_Ed_Pub." localSheetId="6" hidden="1">#REF!</definedName>
    <definedName name="ACwvu.Japan_Capers_Ed_Pub." localSheetId="5" hidden="1">#REF!</definedName>
    <definedName name="ACwvu.Japan_Capers_Ed_Pub." hidden="1">#REF!</definedName>
    <definedName name="ACwvu.KJP_CC." localSheetId="6" hidden="1">#REF!</definedName>
    <definedName name="ACwvu.KJP_CC." localSheetId="5" hidden="1">#REF!</definedName>
    <definedName name="ACwvu.KJP_CC." hidden="1">#REF!</definedName>
    <definedName name="agregat">#REF!</definedName>
    <definedName name="b">#REF!</definedName>
    <definedName name="BB">'[1]SKUPNA REKAPITULACIJA'!$C$14</definedName>
    <definedName name="cc">#REF!</definedName>
    <definedName name="CEVICU">#REF!</definedName>
    <definedName name="CEVIJE">#REF!</definedName>
    <definedName name="CEVINIRO">#REF!</definedName>
    <definedName name="CNS">#REF!</definedName>
    <definedName name="Cwvu.CapersView." localSheetId="6" hidden="1">#REF!</definedName>
    <definedName name="Cwvu.CapersView." localSheetId="5" hidden="1">#REF!</definedName>
    <definedName name="Cwvu.CapersView." hidden="1">#REF!</definedName>
    <definedName name="Cwvu.Japan_Capers_Ed_Pub." localSheetId="6" hidden="1">#REF!</definedName>
    <definedName name="Cwvu.Japan_Capers_Ed_Pub." localSheetId="5" hidden="1">#REF!</definedName>
    <definedName name="Cwvu.Japan_Capers_Ed_Pub." hidden="1">#REF!</definedName>
    <definedName name="Cwvu.KJP_CC." localSheetId="6" hidden="1">#REF!,#REF!,#REF!,#REF!,#REF!,#REF!,#REF!,#REF!,#REF!,#REF!,#REF!,#REF!,#REF!,#REF!,#REF!,#REF!,#REF!,#REF!,#REF!,#REF!</definedName>
    <definedName name="Cwvu.KJP_CC." localSheetId="5" hidden="1">#REF!,#REF!,#REF!,#REF!,#REF!,#REF!,#REF!,#REF!,#REF!,#REF!,#REF!,#REF!,#REF!,#REF!,#REF!,#REF!,#REF!,#REF!,#REF!,#REF!</definedName>
    <definedName name="Cwvu.KJP_CC." hidden="1">#REF!,#REF!,#REF!,#REF!,#REF!,#REF!,#REF!,#REF!,#REF!,#REF!,#REF!,#REF!,#REF!,#REF!,#REF!,#REF!,#REF!,#REF!,#REF!,#REF!</definedName>
    <definedName name="čč" hidden="1">#REF!</definedName>
    <definedName name="DDV">#REF!</definedName>
    <definedName name="DOL">#REF!</definedName>
    <definedName name="DOO">#REF!</definedName>
    <definedName name="eee" hidden="1">#REF!</definedName>
    <definedName name="efefefef" hidden="1">#REF!,#REF!,#REF!,#REF!,#REF!,#REF!,#REF!,#REF!</definedName>
    <definedName name="ENTALPIJA">#REF!</definedName>
    <definedName name="Excel_BuiltIn__FilterDatabase">#REF!</definedName>
    <definedName name="Excel_BuiltIn__FilterDatabase_1">#REF!</definedName>
    <definedName name="Excel_BuiltIn__FilterDatabase_2">#REF!</definedName>
    <definedName name="Excel_BuiltIn__FilterDatabase_3">#REF!</definedName>
    <definedName name="Excel_BuiltIn__FilterDatabase_4">#REF!</definedName>
    <definedName name="Excel_BuiltIn__FilterDatabase_5">#REF!</definedName>
    <definedName name="Excel_BuiltIn__FilterDatabase_6">#REF!</definedName>
    <definedName name="Excel_BuiltIn_Print_Area_1">#REF!</definedName>
    <definedName name="Excel_BuiltIn_Print_Area_1_1">"$#REF!.$A$1:$AMJ$18"</definedName>
    <definedName name="Excel_BuiltIn_Print_Area_1_1_1_1">"$#REF!.$A$1:$F$625"</definedName>
    <definedName name="Excel_BuiltIn_Print_Area_2_1_3">#REF!</definedName>
    <definedName name="Excel_BuiltIn_Print_Area_3_1">#REF!</definedName>
    <definedName name="Excel_BuiltIn_Print_Area_3_1_1">#REF!</definedName>
    <definedName name="Excel_BuiltIn_Print_Area_3_1_1_1">#REF!</definedName>
    <definedName name="Excel_BuiltIn_Print_Area_4">#REF!</definedName>
    <definedName name="Excel_BuiltIn_Print_Area_4_1_1">#REF!</definedName>
    <definedName name="Excel_BuiltIn_Print_Area_4_1_1_1">#REF!</definedName>
    <definedName name="Excel_BuiltIn_Print_Area_4_1_1_1_1">#REF!</definedName>
    <definedName name="Excel_BuiltIn_Print_Area_4_1_1_1_1_1">"$#REF!.$A$1:$F$65"</definedName>
    <definedName name="Excel_BuiltIn_Print_Area_5">#REF!</definedName>
    <definedName name="Excel_BuiltIn_Print_Area_5_1">#REF!</definedName>
    <definedName name="Excel_BuiltIn_Print_Area_5_1_1">#REF!</definedName>
    <definedName name="Excel_BuiltIn_Print_Area_5_1_1_1">"$#REF!.$A$1:$F$29"</definedName>
    <definedName name="Excel_BuiltIn_Print_Area_6_1">#REF!</definedName>
    <definedName name="Excel_BuiltIn_Print_Area_6_1_1">"$#REF!.$A$1:$F$136"</definedName>
    <definedName name="Excel_BuiltIn_Print_Area_7_1">#REF!</definedName>
    <definedName name="Excel_BuiltIn_Print_Titles_13">"$#REF!.$#REF!$#REF!:$#REF!$#REF!"</definedName>
    <definedName name="Excel_BuiltIn_Print_Titles_4">#REF!</definedName>
    <definedName name="Excel_BuiltIn_Print_Titles_4_1">#REF!</definedName>
    <definedName name="Excel_BuiltIn_Print_Titles_4_2">#REF!</definedName>
    <definedName name="Excel_BuiltIn_Print_Titles_4_3">#REF!</definedName>
    <definedName name="Excel_BuiltIn_Print_Titles_4_4">#REF!</definedName>
    <definedName name="Excel_BuiltIn_Print_Titles_4_5">"$#REF!.$#REF!$#REF!:$#REF!$#REF!"</definedName>
    <definedName name="Excel_BuiltIn_Print_Titles_8">#REF!</definedName>
    <definedName name="f">#REF!</definedName>
    <definedName name="ff" hidden="1">#REF!</definedName>
    <definedName name="frefreferferferf" hidden="1">#REF!</definedName>
    <definedName name="frfrf" hidden="1">#REF!</definedName>
    <definedName name="HTML_CodePage" hidden="1">1252</definedName>
    <definedName name="HTML_Control" localSheetId="6" hidden="1">{"'PRODUCTIONCOST SHEET'!$B$3:$G$48"}</definedName>
    <definedName name="HTML_Control" localSheetId="5" hidden="1">{"'PRODUCTIONCOST SHEET'!$B$3:$G$48"}</definedName>
    <definedName name="HTML_Control" localSheetId="4" hidden="1">{"'PRODUCTIONCOST SHEET'!$B$3:$G$48"}</definedName>
    <definedName name="HTML_Control" localSheetId="3" hidden="1">{"'PRODUCTIONCOST SHEET'!$B$3:$G$48"}</definedName>
    <definedName name="HTML_Control" localSheetId="2" hidden="1">{"'PRODUCTIONCOST SHEET'!$B$3:$G$48"}</definedName>
    <definedName name="HTML_Control" localSheetId="1"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X">#REF!</definedName>
    <definedName name="investicija">#REF!</definedName>
    <definedName name="izves">#REF!</definedName>
    <definedName name="izves_1">#REF!</definedName>
    <definedName name="izves_1_1">#REF!</definedName>
    <definedName name="izvesek">#REF!</definedName>
    <definedName name="j">#REF!</definedName>
    <definedName name="JEKLO_SD">#REF!</definedName>
    <definedName name="KANALI">#REF!</definedName>
    <definedName name="KK" localSheetId="6">#REF!</definedName>
    <definedName name="KK" localSheetId="5">#REF!</definedName>
    <definedName name="KK">#REF!</definedName>
    <definedName name="Kompenzacija" hidden="1">#REF!</definedName>
    <definedName name="Kompenzacije" hidden="1">#REF!</definedName>
    <definedName name="Kotlovnica">#REF!</definedName>
    <definedName name="krogelne_pipe">#REF!</definedName>
    <definedName name="KVSV5328A">#REF!</definedName>
    <definedName name="KVSV5329A">#REF!</definedName>
    <definedName name="l">#REF!</definedName>
    <definedName name="mm" localSheetId="4">#REF!</definedName>
    <definedName name="mm">#REF!</definedName>
    <definedName name="NAP">#REF!</definedName>
    <definedName name="nep_vent">#REF!</definedName>
    <definedName name="nnn" hidden="1">#REF!,#REF!,#REF!,#REF!,#REF!,#REF!,#REF!,#REF!</definedName>
    <definedName name="OBJEKT">#REF!</definedName>
    <definedName name="oddusek">#REF!</definedName>
    <definedName name="OLE_LINK1">#REF!</definedName>
    <definedName name="OLE_LINK1_1">#REF!</definedName>
    <definedName name="OLE_LINK1_2">#REF!</definedName>
    <definedName name="OLE_LINK1_3">#REF!</definedName>
    <definedName name="OLE_LINK1_4">#REF!</definedName>
    <definedName name="OLE_LINK3">#REF!</definedName>
    <definedName name="OLE_LINK3_1">#REF!</definedName>
    <definedName name="OLE_LINK3_2">#REF!</definedName>
    <definedName name="OLE_LINK3_3">#REF!</definedName>
    <definedName name="OLE_LINK3_4">#REF!</definedName>
    <definedName name="oprema">#REF!</definedName>
    <definedName name="ošk">#REF!</definedName>
    <definedName name="p" hidden="1">#REF!</definedName>
    <definedName name="PID">#REF!</definedName>
    <definedName name="PK" localSheetId="2">'SKUPNA REKAPITULACIJA SKLOP 3'!#REF!</definedName>
    <definedName name="PK">#REF!</definedName>
    <definedName name="PKP">'[2]SKUPNA REKAPITULACIJA'!$C$10</definedName>
    <definedName name="PNO" localSheetId="2">'SKUPNA REKAPITULACIJA SKLOP 3'!#REF!</definedName>
    <definedName name="PNO">#REF!</definedName>
    <definedName name="PODATKI">#REF!</definedName>
    <definedName name="POPUST">#REF!</definedName>
    <definedName name="pp">#REF!</definedName>
    <definedName name="PPENT">#REF!</definedName>
    <definedName name="PPVOL">#REF!</definedName>
    <definedName name="PREMIKPK" localSheetId="2">'SKUPNA REKAPITULACIJA SKLOP 3'!#REF!</definedName>
    <definedName name="PREMIKPK">#REF!</definedName>
    <definedName name="PRENOSPK" localSheetId="2">'SKUPNA REKAPITULACIJA SKLOP 3'!#REF!</definedName>
    <definedName name="PRENOSPK">#REF!</definedName>
    <definedName name="Print_Area_MI">#REF!</definedName>
    <definedName name="Print_area_mi2">#REF!</definedName>
    <definedName name="PS" localSheetId="6">#REF!</definedName>
    <definedName name="PS" localSheetId="5">#REF!</definedName>
    <definedName name="PS" localSheetId="4">#REF!</definedName>
    <definedName name="PS" localSheetId="3">#REF!</definedName>
    <definedName name="PS" localSheetId="2">'SKUPNA REKAPITULACIJA SKLOP 3'!#REF!</definedName>
    <definedName name="PS">#REF!</definedName>
    <definedName name="PTO">'SKUPNA REKAPITULACIJA SKLOP 3'!$C$12</definedName>
    <definedName name="qqqqqqqqqqqqqqqqqqq">#REF!</definedName>
    <definedName name="rtz" hidden="1">#REF!</definedName>
    <definedName name="RWSEFF">#REF!</definedName>
    <definedName name="Rwvu.CapersView." localSheetId="6" hidden="1">#REF!</definedName>
    <definedName name="Rwvu.CapersView." localSheetId="5" hidden="1">#REF!</definedName>
    <definedName name="Rwvu.CapersView." hidden="1">#REF!</definedName>
    <definedName name="Rwvu.Japan_Capers_Ed_Pub." localSheetId="6" hidden="1">#REF!</definedName>
    <definedName name="Rwvu.Japan_Capers_Ed_Pub." localSheetId="5" hidden="1">#REF!</definedName>
    <definedName name="Rwvu.Japan_Capers_Ed_Pub." hidden="1">#REF!</definedName>
    <definedName name="Rwvu.KJP_CC." localSheetId="6" hidden="1">#REF!</definedName>
    <definedName name="Rwvu.KJP_CC." localSheetId="5" hidden="1">#REF!</definedName>
    <definedName name="Rwvu.KJP_CC." hidden="1">#REF!</definedName>
    <definedName name="s" localSheetId="6" hidden="1">#REF!</definedName>
    <definedName name="s" localSheetId="5" hidden="1">#REF!</definedName>
    <definedName name="s" hidden="1">#REF!</definedName>
    <definedName name="svetilka">#REF!</definedName>
    <definedName name="Swvu.CapersView." localSheetId="6" hidden="1">#REF!</definedName>
    <definedName name="Swvu.CapersView." localSheetId="5" hidden="1">#REF!</definedName>
    <definedName name="Swvu.CapersView." hidden="1">#REF!</definedName>
    <definedName name="Swvu.Japan_Capers_Ed_Pub." localSheetId="6" hidden="1">#REF!</definedName>
    <definedName name="Swvu.Japan_Capers_Ed_Pub." localSheetId="5" hidden="1">#REF!</definedName>
    <definedName name="Swvu.Japan_Capers_Ed_Pub." hidden="1">#REF!</definedName>
    <definedName name="Swvu.KJP_CC." localSheetId="6" hidden="1">#REF!</definedName>
    <definedName name="Swvu.KJP_CC." localSheetId="5" hidden="1">#REF!</definedName>
    <definedName name="Swvu.KJP_CC." hidden="1">#REF!</definedName>
    <definedName name="_xlnm.Print_Titles" localSheetId="6">'8.Teh opr kuhinje in pralnice '!$6:$6</definedName>
    <definedName name="_xlnm.Print_Titles" localSheetId="5">'Dod zahteve kuhinja, pralnica'!#REF!</definedName>
    <definedName name="totem">#REF!</definedName>
    <definedName name="totem_1">#REF!</definedName>
    <definedName name="totem_1_1">#REF!</definedName>
    <definedName name="totm">#REF!</definedName>
    <definedName name="totm_1">#REF!</definedName>
    <definedName name="totm_1_1">#REF!</definedName>
    <definedName name="V6F15F304">#REF!</definedName>
    <definedName name="VISZR">#REF!</definedName>
    <definedName name="wrn.CapersPlotter." localSheetId="6" hidden="1">{#N/A,#N/A,FALSE,"DI 2 YEAR MASTER SCHEDULE"}</definedName>
    <definedName name="wrn.CapersPlotter." localSheetId="5" hidden="1">{#N/A,#N/A,FALSE,"DI 2 YEAR MASTER SCHEDULE"}</definedName>
    <definedName name="wrn.CapersPlotter." localSheetId="4" hidden="1">{#N/A,#N/A,FALSE,"DI 2 YEAR MASTER SCHEDULE"}</definedName>
    <definedName name="wrn.CapersPlotter." localSheetId="3" hidden="1">{#N/A,#N/A,FALSE,"DI 2 YEAR MASTER SCHEDULE"}</definedName>
    <definedName name="wrn.CapersPlotter." localSheetId="2" hidden="1">{#N/A,#N/A,FALSE,"DI 2 YEAR MASTER SCHEDULE"}</definedName>
    <definedName name="wrn.CapersPlotter." localSheetId="1" hidden="1">{#N/A,#N/A,FALSE,"DI 2 YEAR MASTER SCHEDULE"}</definedName>
    <definedName name="wrn.CapersPlotter." hidden="1">{#N/A,#N/A,FALSE,"DI 2 YEAR MASTER SCHEDULE"}</definedName>
    <definedName name="wrn.Edutainment._.Priority._.List." localSheetId="6" hidden="1">{#N/A,#N/A,FALSE,"DI 2 YEAR MASTER SCHEDULE"}</definedName>
    <definedName name="wrn.Edutainment._.Priority._.List." localSheetId="5" hidden="1">{#N/A,#N/A,FALSE,"DI 2 YEAR MASTER SCHEDULE"}</definedName>
    <definedName name="wrn.Edutainment._.Priority._.List." localSheetId="4" hidden="1">{#N/A,#N/A,FALSE,"DI 2 YEAR MASTER SCHEDULE"}</definedName>
    <definedName name="wrn.Edutainment._.Priority._.List." localSheetId="3" hidden="1">{#N/A,#N/A,FALSE,"DI 2 YEAR MASTER SCHEDULE"}</definedName>
    <definedName name="wrn.Edutainment._.Priority._.List." localSheetId="2" hidden="1">{#N/A,#N/A,FALSE,"DI 2 YEAR MASTER SCHEDULE"}</definedName>
    <definedName name="wrn.Edutainment._.Priority._.List." localSheetId="1" hidden="1">{#N/A,#N/A,FALSE,"DI 2 YEAR MASTER SCHEDULE"}</definedName>
    <definedName name="wrn.Edutainment._.Priority._.List." hidden="1">{#N/A,#N/A,FALSE,"DI 2 YEAR MASTER SCHEDULE"}</definedName>
    <definedName name="wrn.Japan_Capers_Ed._.Pub." localSheetId="6" hidden="1">{"Japan_Capers_Ed_Pub",#N/A,FALSE,"DI 2 YEAR MASTER SCHEDULE"}</definedName>
    <definedName name="wrn.Japan_Capers_Ed._.Pub." localSheetId="5" hidden="1">{"Japan_Capers_Ed_Pub",#N/A,FALSE,"DI 2 YEAR MASTER SCHEDULE"}</definedName>
    <definedName name="wrn.Japan_Capers_Ed._.Pub." localSheetId="4" hidden="1">{"Japan_Capers_Ed_Pub",#N/A,FALSE,"DI 2 YEAR MASTER SCHEDULE"}</definedName>
    <definedName name="wrn.Japan_Capers_Ed._.Pub." localSheetId="3" hidden="1">{"Japan_Capers_Ed_Pub",#N/A,FALSE,"DI 2 YEAR MASTER SCHEDULE"}</definedName>
    <definedName name="wrn.Japan_Capers_Ed._.Pub." localSheetId="2" hidden="1">{"Japan_Capers_Ed_Pub",#N/A,FALSE,"DI 2 YEAR MASTER SCHEDULE"}</definedName>
    <definedName name="wrn.Japan_Capers_Ed._.Pub." localSheetId="1" hidden="1">{"Japan_Capers_Ed_Pub",#N/A,FALSE,"DI 2 YEAR MASTER SCHEDULE"}</definedName>
    <definedName name="wrn.Japan_Capers_Ed._.Pub." hidden="1">{"Japan_Capers_Ed_Pub",#N/A,FALSE,"DI 2 YEAR MASTER SCHEDULE"}</definedName>
    <definedName name="wrn.Priority._.list." localSheetId="6" hidden="1">{#N/A,#N/A,FALSE,"DI 2 YEAR MASTER SCHEDULE"}</definedName>
    <definedName name="wrn.Priority._.list." localSheetId="5" hidden="1">{#N/A,#N/A,FALSE,"DI 2 YEAR MASTER SCHEDULE"}</definedName>
    <definedName name="wrn.Priority._.list." localSheetId="4" hidden="1">{#N/A,#N/A,FALSE,"DI 2 YEAR MASTER SCHEDULE"}</definedName>
    <definedName name="wrn.Priority._.list." localSheetId="3" hidden="1">{#N/A,#N/A,FALSE,"DI 2 YEAR MASTER SCHEDULE"}</definedName>
    <definedName name="wrn.Priority._.list." localSheetId="2" hidden="1">{#N/A,#N/A,FALSE,"DI 2 YEAR MASTER SCHEDULE"}</definedName>
    <definedName name="wrn.Priority._.list." localSheetId="1" hidden="1">{#N/A,#N/A,FALSE,"DI 2 YEAR MASTER SCHEDULE"}</definedName>
    <definedName name="wrn.Priority._.list." hidden="1">{#N/A,#N/A,FALSE,"DI 2 YEAR MASTER SCHEDULE"}</definedName>
    <definedName name="wrn.Prjcted._.Mnthly._.Qtys." localSheetId="6" hidden="1">{#N/A,#N/A,FALSE,"PRJCTED MNTHLY QTY's"}</definedName>
    <definedName name="wrn.Prjcted._.Mnthly._.Qtys." localSheetId="5" hidden="1">{#N/A,#N/A,FALSE,"PRJCTED MNTHLY QTY's"}</definedName>
    <definedName name="wrn.Prjcted._.Mnthly._.Qtys." localSheetId="4" hidden="1">{#N/A,#N/A,FALSE,"PRJCTED MNTHLY QTY's"}</definedName>
    <definedName name="wrn.Prjcted._.Mnthly._.Qtys." localSheetId="3" hidden="1">{#N/A,#N/A,FALSE,"PRJCTED MNTHLY QTY's"}</definedName>
    <definedName name="wrn.Prjcted._.Mnthly._.Qtys." localSheetId="2" hidden="1">{#N/A,#N/A,FALSE,"PRJCTED MNTHLY QTY's"}</definedName>
    <definedName name="wrn.Prjcted._.Mnthly._.Qtys." localSheetId="1" hidden="1">{#N/A,#N/A,FALSE,"PRJCTED MNTHLY QTY's"}</definedName>
    <definedName name="wrn.Prjcted._.Mnthly._.Qtys." hidden="1">{#N/A,#N/A,FALSE,"PRJCTED MNTHLY QTY's"}</definedName>
    <definedName name="wrn.Prjcted._.Qtrly._.Dollars." localSheetId="6" hidden="1">{#N/A,#N/A,FALSE,"PRJCTED QTRLY $'s"}</definedName>
    <definedName name="wrn.Prjcted._.Qtrly._.Dollars." localSheetId="5" hidden="1">{#N/A,#N/A,FALSE,"PRJCTED QTRLY $'s"}</definedName>
    <definedName name="wrn.Prjcted._.Qtrly._.Dollars." localSheetId="4" hidden="1">{#N/A,#N/A,FALSE,"PRJCTED QTRLY $'s"}</definedName>
    <definedName name="wrn.Prjcted._.Qtrly._.Dollars." localSheetId="3" hidden="1">{#N/A,#N/A,FALSE,"PRJCTED QTRLY $'s"}</definedName>
    <definedName name="wrn.Prjcted._.Qtrly._.Dollars." localSheetId="2" hidden="1">{#N/A,#N/A,FALSE,"PRJCTED QTRLY $'s"}</definedName>
    <definedName name="wrn.Prjcted._.Qtrly._.Dollars." localSheetId="1" hidden="1">{#N/A,#N/A,FALSE,"PRJCTED QTRLY $'s"}</definedName>
    <definedName name="wrn.Prjcted._.Qtrly._.Dollars." hidden="1">{#N/A,#N/A,FALSE,"PRJCTED QTRLY $'s"}</definedName>
    <definedName name="wrn.Prjcted._.Qtrly._.Qtys." localSheetId="6" hidden="1">{#N/A,#N/A,FALSE,"PRJCTED QTRLY QTY's"}</definedName>
    <definedName name="wrn.Prjcted._.Qtrly._.Qtys." localSheetId="5" hidden="1">{#N/A,#N/A,FALSE,"PRJCTED QTRLY QTY's"}</definedName>
    <definedName name="wrn.Prjcted._.Qtrly._.Qtys." localSheetId="4" hidden="1">{#N/A,#N/A,FALSE,"PRJCTED QTRLY QTY's"}</definedName>
    <definedName name="wrn.Prjcted._.Qtrly._.Qtys." localSheetId="3" hidden="1">{#N/A,#N/A,FALSE,"PRJCTED QTRLY QTY's"}</definedName>
    <definedName name="wrn.Prjcted._.Qtrly._.Qtys." localSheetId="2" hidden="1">{#N/A,#N/A,FALSE,"PRJCTED QTRLY QTY's"}</definedName>
    <definedName name="wrn.Prjcted._.Qtrly._.Qtys." localSheetId="1" hidden="1">{#N/A,#N/A,FALSE,"PRJCTED QTRLY QTY's"}</definedName>
    <definedName name="wrn.Prjcted._.Qtrly._.Qtys." hidden="1">{#N/A,#N/A,FALSE,"PRJCTED QTRLY QTY's"}</definedName>
    <definedName name="wvu.CapersView." localSheetId="6"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5"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4"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5"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4"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6"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5"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4"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x">#REF!</definedName>
    <definedName name="Y">#REF!</definedName>
    <definedName name="z">#REF!</definedName>
    <definedName name="Z_9A428CE1_B4D9_11D0_A8AA_0000C071AEE7_.wvu.Cols" hidden="1">#REF!,#REF!</definedName>
    <definedName name="Z_9A428CE1_B4D9_11D0_A8AA_0000C071AEE7_.wvu.PrintArea" localSheetId="6" hidden="1">#REF!</definedName>
    <definedName name="Z_9A428CE1_B4D9_11D0_A8AA_0000C071AEE7_.wvu.PrintArea" localSheetId="5" hidden="1">#REF!</definedName>
    <definedName name="Z_9A428CE1_B4D9_11D0_A8AA_0000C071AEE7_.wvu.PrintArea" hidden="1">#REF!</definedName>
    <definedName name="Z_9A428CE1_B4D9_11D0_A8AA_0000C071AEE7_.wvu.Rows" localSheetId="6" hidden="1">#REF!,#REF!,#REF!,#REF!,#REF!,#REF!,#REF!,#REF!</definedName>
    <definedName name="Z_9A428CE1_B4D9_11D0_A8AA_0000C071AEE7_.wvu.Rows" localSheetId="5" hidden="1">#REF!,#REF!,#REF!,#REF!,#REF!,#REF!,#REF!,#REF!</definedName>
    <definedName name="Z_9A428CE1_B4D9_11D0_A8AA_0000C071AEE7_.wvu.Rows" hidden="1">#REF!,#REF!,#REF!,#REF!,#REF!,#REF!,#REF!,#REF!</definedName>
    <definedName name="zastavka">#REF!</definedName>
    <definedName name="_xlnm.Databa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22" i="76" l="1"/>
  <c r="I1822" i="76" s="1"/>
  <c r="J1822" i="76" s="1"/>
  <c r="F1822" i="76"/>
  <c r="G1820" i="76"/>
  <c r="I1820" i="76" s="1"/>
  <c r="J1820" i="76" s="1"/>
  <c r="F1820" i="76"/>
  <c r="G1818" i="76"/>
  <c r="H1818" i="76" s="1"/>
  <c r="F1818" i="76"/>
  <c r="G1816" i="76"/>
  <c r="I1816" i="76" s="1"/>
  <c r="J1816" i="76" s="1"/>
  <c r="F1816" i="76"/>
  <c r="G1813" i="76"/>
  <c r="I1813" i="76" s="1"/>
  <c r="J1813" i="76" s="1"/>
  <c r="F1813" i="76"/>
  <c r="G1811" i="76"/>
  <c r="H1811" i="76" s="1"/>
  <c r="F1811" i="76"/>
  <c r="G1809" i="76"/>
  <c r="I1809" i="76" s="1"/>
  <c r="J1809" i="76" s="1"/>
  <c r="F1809" i="76"/>
  <c r="G1807" i="76"/>
  <c r="H1807" i="76" s="1"/>
  <c r="F1807" i="76"/>
  <c r="G1790" i="76"/>
  <c r="H1790" i="76" s="1"/>
  <c r="F1790" i="76"/>
  <c r="G1785" i="76"/>
  <c r="I1785" i="76" s="1"/>
  <c r="J1785" i="76" s="1"/>
  <c r="F1785" i="76"/>
  <c r="G1772" i="76"/>
  <c r="I1772" i="76" s="1"/>
  <c r="J1772" i="76" s="1"/>
  <c r="F1772" i="76"/>
  <c r="G1767" i="76"/>
  <c r="H1767" i="76" s="1"/>
  <c r="F1767" i="76"/>
  <c r="G1744" i="76"/>
  <c r="I1744" i="76" s="1"/>
  <c r="J1744" i="76" s="1"/>
  <c r="F1744" i="76"/>
  <c r="G1738" i="76"/>
  <c r="I1738" i="76" s="1"/>
  <c r="J1738" i="76" s="1"/>
  <c r="F1738" i="76"/>
  <c r="G1718" i="76"/>
  <c r="I1718" i="76" s="1"/>
  <c r="J1718" i="76" s="1"/>
  <c r="F1718" i="76"/>
  <c r="G1693" i="76"/>
  <c r="H1693" i="76" s="1"/>
  <c r="F1693" i="76"/>
  <c r="G1659" i="76"/>
  <c r="I1659" i="76" s="1"/>
  <c r="J1659" i="76" s="1"/>
  <c r="F1659" i="76"/>
  <c r="G1647" i="76"/>
  <c r="I1647" i="76" s="1"/>
  <c r="J1647" i="76" s="1"/>
  <c r="F1647" i="76"/>
  <c r="G1638" i="76"/>
  <c r="I1638" i="76" s="1"/>
  <c r="J1638" i="76" s="1"/>
  <c r="F1638" i="76"/>
  <c r="G1629" i="76"/>
  <c r="H1629" i="76" s="1"/>
  <c r="F1629" i="76"/>
  <c r="G1611" i="76"/>
  <c r="I1611" i="76" s="1"/>
  <c r="J1611" i="76" s="1"/>
  <c r="F1611" i="76"/>
  <c r="G1588" i="76"/>
  <c r="I1588" i="76" s="1"/>
  <c r="J1588" i="76" s="1"/>
  <c r="F1588" i="76"/>
  <c r="G1565" i="76"/>
  <c r="I1565" i="76" s="1"/>
  <c r="J1565" i="76" s="1"/>
  <c r="F1565" i="76"/>
  <c r="G1558" i="76"/>
  <c r="H1558" i="76" s="1"/>
  <c r="F1558" i="76"/>
  <c r="G1548" i="76"/>
  <c r="H1548" i="76" s="1"/>
  <c r="F1548" i="76"/>
  <c r="G1538" i="76"/>
  <c r="H1538" i="76" s="1"/>
  <c r="F1538" i="76"/>
  <c r="G1532" i="76"/>
  <c r="H1532" i="76" s="1"/>
  <c r="F1532" i="76"/>
  <c r="G1527" i="76"/>
  <c r="I1527" i="76" s="1"/>
  <c r="J1527" i="76" s="1"/>
  <c r="F1527" i="76"/>
  <c r="G1510" i="76"/>
  <c r="I1510" i="76" s="1"/>
  <c r="J1510" i="76" s="1"/>
  <c r="F1510" i="76"/>
  <c r="G1495" i="76"/>
  <c r="H1495" i="76" s="1"/>
  <c r="F1495" i="76"/>
  <c r="G1472" i="76"/>
  <c r="H1472" i="76" s="1"/>
  <c r="F1472" i="76"/>
  <c r="G1449" i="76"/>
  <c r="H1449" i="76" s="1"/>
  <c r="F1449" i="76"/>
  <c r="G1426" i="76"/>
  <c r="H1426" i="76" s="1"/>
  <c r="F1426" i="76"/>
  <c r="G1418" i="76"/>
  <c r="H1418" i="76" s="1"/>
  <c r="F1418" i="76"/>
  <c r="G1403" i="76"/>
  <c r="I1403" i="76" s="1"/>
  <c r="J1403" i="76" s="1"/>
  <c r="F1403" i="76"/>
  <c r="G1393" i="76"/>
  <c r="I1393" i="76" s="1"/>
  <c r="J1393" i="76" s="1"/>
  <c r="F1393" i="76"/>
  <c r="G1376" i="76"/>
  <c r="I1376" i="76" s="1"/>
  <c r="J1376" i="76" s="1"/>
  <c r="F1376" i="76"/>
  <c r="G1333" i="76"/>
  <c r="I1333" i="76" s="1"/>
  <c r="J1333" i="76" s="1"/>
  <c r="F1333" i="76"/>
  <c r="G1287" i="76"/>
  <c r="I1287" i="76" s="1"/>
  <c r="J1287" i="76" s="1"/>
  <c r="F1287" i="76"/>
  <c r="G1242" i="76"/>
  <c r="H1242" i="76" s="1"/>
  <c r="F1242" i="76"/>
  <c r="G1198" i="76"/>
  <c r="H1198" i="76" s="1"/>
  <c r="F1198" i="76"/>
  <c r="G1177" i="76"/>
  <c r="H1177" i="76" s="1"/>
  <c r="F1177" i="76"/>
  <c r="G1171" i="76"/>
  <c r="I1171" i="76" s="1"/>
  <c r="J1171" i="76" s="1"/>
  <c r="F1171" i="76"/>
  <c r="G1154" i="76"/>
  <c r="I1154" i="76" s="1"/>
  <c r="J1154" i="76" s="1"/>
  <c r="F1154" i="76"/>
  <c r="G1144" i="76"/>
  <c r="I1144" i="76" s="1"/>
  <c r="J1144" i="76" s="1"/>
  <c r="F1144" i="76"/>
  <c r="G1139" i="76"/>
  <c r="I1139" i="76" s="1"/>
  <c r="J1139" i="76" s="1"/>
  <c r="F1139" i="76"/>
  <c r="G1131" i="76"/>
  <c r="I1131" i="76" s="1"/>
  <c r="J1131" i="76" s="1"/>
  <c r="F1131" i="76"/>
  <c r="G1126" i="76"/>
  <c r="H1126" i="76" s="1"/>
  <c r="F1126" i="76"/>
  <c r="G1103" i="76"/>
  <c r="H1103" i="76" s="1"/>
  <c r="F1103" i="76"/>
  <c r="G1094" i="76"/>
  <c r="H1094" i="76" s="1"/>
  <c r="F1094" i="76"/>
  <c r="G1084" i="76"/>
  <c r="I1084" i="76" s="1"/>
  <c r="J1084" i="76" s="1"/>
  <c r="F1084" i="76"/>
  <c r="G1069" i="76"/>
  <c r="I1069" i="76" s="1"/>
  <c r="J1069" i="76" s="1"/>
  <c r="F1069" i="76"/>
  <c r="G1046" i="76"/>
  <c r="I1046" i="76" s="1"/>
  <c r="J1046" i="76" s="1"/>
  <c r="F1046" i="76"/>
  <c r="G1031" i="76"/>
  <c r="H1031" i="76" s="1"/>
  <c r="F1031" i="76"/>
  <c r="G1011" i="76"/>
  <c r="I1011" i="76" s="1"/>
  <c r="J1011" i="76" s="1"/>
  <c r="F1011" i="76"/>
  <c r="G1000" i="76"/>
  <c r="I1000" i="76" s="1"/>
  <c r="J1000" i="76" s="1"/>
  <c r="F1000" i="76"/>
  <c r="G994" i="76"/>
  <c r="I994" i="76" s="1"/>
  <c r="J994" i="76" s="1"/>
  <c r="F994" i="76"/>
  <c r="G977" i="76"/>
  <c r="I977" i="76" s="1"/>
  <c r="J977" i="76" s="1"/>
  <c r="F977" i="76"/>
  <c r="G967" i="76"/>
  <c r="I967" i="76" s="1"/>
  <c r="J967" i="76" s="1"/>
  <c r="F967" i="76"/>
  <c r="G892" i="76"/>
  <c r="I892" i="76" s="1"/>
  <c r="J892" i="76" s="1"/>
  <c r="F892" i="76"/>
  <c r="G888" i="76"/>
  <c r="I888" i="76" s="1"/>
  <c r="J888" i="76" s="1"/>
  <c r="F888" i="76"/>
  <c r="G883" i="76"/>
  <c r="H883" i="76" s="1"/>
  <c r="F883" i="76"/>
  <c r="G860" i="76"/>
  <c r="I860" i="76" s="1"/>
  <c r="J860" i="76" s="1"/>
  <c r="F860" i="76"/>
  <c r="G852" i="76"/>
  <c r="I852" i="76" s="1"/>
  <c r="J852" i="76" s="1"/>
  <c r="F852" i="76"/>
  <c r="G845" i="76"/>
  <c r="I845" i="76" s="1"/>
  <c r="J845" i="76" s="1"/>
  <c r="F845" i="76"/>
  <c r="G837" i="76"/>
  <c r="I837" i="76" s="1"/>
  <c r="J837" i="76" s="1"/>
  <c r="F837" i="76"/>
  <c r="G810" i="76"/>
  <c r="I810" i="76" s="1"/>
  <c r="J810" i="76" s="1"/>
  <c r="F810" i="76"/>
  <c r="G805" i="76"/>
  <c r="I805" i="76" s="1"/>
  <c r="J805" i="76" s="1"/>
  <c r="F805" i="76"/>
  <c r="G778" i="76"/>
  <c r="H778" i="76" s="1"/>
  <c r="F778" i="76"/>
  <c r="G754" i="76"/>
  <c r="I754" i="76" s="1"/>
  <c r="J754" i="76" s="1"/>
  <c r="F754" i="76"/>
  <c r="G749" i="76"/>
  <c r="I749" i="76" s="1"/>
  <c r="J749" i="76" s="1"/>
  <c r="F749" i="76"/>
  <c r="G652" i="76"/>
  <c r="I652" i="76" s="1"/>
  <c r="J652" i="76" s="1"/>
  <c r="F652" i="76"/>
  <c r="G641" i="76"/>
  <c r="H641" i="76" s="1"/>
  <c r="F641" i="76"/>
  <c r="G624" i="76"/>
  <c r="H624" i="76" s="1"/>
  <c r="F624" i="76"/>
  <c r="G613" i="76"/>
  <c r="I613" i="76" s="1"/>
  <c r="J613" i="76" s="1"/>
  <c r="F613" i="76"/>
  <c r="G595" i="76"/>
  <c r="I595" i="76" s="1"/>
  <c r="J595" i="76" s="1"/>
  <c r="F595" i="76"/>
  <c r="G580" i="76"/>
  <c r="I580" i="76" s="1"/>
  <c r="J580" i="76" s="1"/>
  <c r="F580" i="76"/>
  <c r="G572" i="76"/>
  <c r="I572" i="76" s="1"/>
  <c r="J572" i="76" s="1"/>
  <c r="F572" i="76"/>
  <c r="G556" i="76"/>
  <c r="I556" i="76" s="1"/>
  <c r="J556" i="76" s="1"/>
  <c r="F556" i="76"/>
  <c r="G539" i="76"/>
  <c r="H539" i="76" s="1"/>
  <c r="F539" i="76"/>
  <c r="G518" i="76"/>
  <c r="I518" i="76" s="1"/>
  <c r="J518" i="76" s="1"/>
  <c r="F518" i="76"/>
  <c r="G511" i="76"/>
  <c r="I511" i="76" s="1"/>
  <c r="J511" i="76" s="1"/>
  <c r="F511" i="76"/>
  <c r="G506" i="76"/>
  <c r="H506" i="76" s="1"/>
  <c r="F506" i="76"/>
  <c r="G483" i="76"/>
  <c r="I483" i="76" s="1"/>
  <c r="J483" i="76" s="1"/>
  <c r="F483" i="76"/>
  <c r="G475" i="76"/>
  <c r="I475" i="76" s="1"/>
  <c r="J475" i="76" s="1"/>
  <c r="F475" i="76"/>
  <c r="G470" i="76"/>
  <c r="I470" i="76" s="1"/>
  <c r="J470" i="76" s="1"/>
  <c r="F470" i="76"/>
  <c r="G444" i="76"/>
  <c r="H444" i="76" s="1"/>
  <c r="F444" i="76"/>
  <c r="G436" i="76"/>
  <c r="H436" i="76" s="1"/>
  <c r="F436" i="76"/>
  <c r="G425" i="76"/>
  <c r="I425" i="76" s="1"/>
  <c r="J425" i="76" s="1"/>
  <c r="F425" i="76"/>
  <c r="G420" i="76"/>
  <c r="I420" i="76" s="1"/>
  <c r="J420" i="76" s="1"/>
  <c r="F420" i="76"/>
  <c r="G392" i="76"/>
  <c r="I392" i="76" s="1"/>
  <c r="J392" i="76" s="1"/>
  <c r="F392" i="76"/>
  <c r="G375" i="76"/>
  <c r="I375" i="76" s="1"/>
  <c r="J375" i="76" s="1"/>
  <c r="F375" i="76"/>
  <c r="G364" i="76"/>
  <c r="H364" i="76" s="1"/>
  <c r="F364" i="76"/>
  <c r="G336" i="76"/>
  <c r="I336" i="76" s="1"/>
  <c r="J336" i="76" s="1"/>
  <c r="F336" i="76"/>
  <c r="G311" i="76"/>
  <c r="H311" i="76" s="1"/>
  <c r="F311" i="76"/>
  <c r="G300" i="76"/>
  <c r="I300" i="76" s="1"/>
  <c r="J300" i="76" s="1"/>
  <c r="F300" i="76"/>
  <c r="G282" i="76"/>
  <c r="H282" i="76" s="1"/>
  <c r="F282" i="76"/>
  <c r="G269" i="76"/>
  <c r="I269" i="76" s="1"/>
  <c r="J269" i="76" s="1"/>
  <c r="F269" i="76"/>
  <c r="G264" i="76"/>
  <c r="I264" i="76" s="1"/>
  <c r="J264" i="76" s="1"/>
  <c r="F264" i="76"/>
  <c r="G259" i="76"/>
  <c r="I259" i="76" s="1"/>
  <c r="J259" i="76" s="1"/>
  <c r="F259" i="76"/>
  <c r="G230" i="76"/>
  <c r="I230" i="76" s="1"/>
  <c r="J230" i="76" s="1"/>
  <c r="F230" i="76"/>
  <c r="G211" i="76"/>
  <c r="I211" i="76" s="1"/>
  <c r="J211" i="76" s="1"/>
  <c r="F211" i="76"/>
  <c r="G195" i="76"/>
  <c r="H195" i="76" s="1"/>
  <c r="F195" i="76"/>
  <c r="G179" i="76"/>
  <c r="H179" i="76" s="1"/>
  <c r="F179" i="76"/>
  <c r="G163" i="76"/>
  <c r="I163" i="76" s="1"/>
  <c r="J163" i="76" s="1"/>
  <c r="F163" i="76"/>
  <c r="G157" i="76"/>
  <c r="I157" i="76" s="1"/>
  <c r="J157" i="76" s="1"/>
  <c r="F157" i="76"/>
  <c r="G148" i="76"/>
  <c r="I148" i="76" s="1"/>
  <c r="J148" i="76" s="1"/>
  <c r="F148" i="76"/>
  <c r="G139" i="76"/>
  <c r="H139" i="76" s="1"/>
  <c r="F139" i="76"/>
  <c r="G123" i="76"/>
  <c r="I123" i="76" s="1"/>
  <c r="J123" i="76" s="1"/>
  <c r="F123" i="76"/>
  <c r="G100" i="76"/>
  <c r="H100" i="76" s="1"/>
  <c r="F100" i="76"/>
  <c r="G77" i="76"/>
  <c r="I77" i="76" s="1"/>
  <c r="J77" i="76" s="1"/>
  <c r="F77" i="76"/>
  <c r="G66" i="76"/>
  <c r="I66" i="76" s="1"/>
  <c r="J66" i="76" s="1"/>
  <c r="F66" i="76"/>
  <c r="G54" i="76"/>
  <c r="I54" i="76" s="1"/>
  <c r="J54" i="76" s="1"/>
  <c r="F54" i="76"/>
  <c r="G46" i="76"/>
  <c r="I46" i="76" s="1"/>
  <c r="J46" i="76" s="1"/>
  <c r="F46" i="76"/>
  <c r="G32" i="76"/>
  <c r="I32" i="76" s="1"/>
  <c r="J32" i="76" s="1"/>
  <c r="F32" i="76"/>
  <c r="G14" i="76"/>
  <c r="I14" i="76" s="1"/>
  <c r="J14" i="76" s="1"/>
  <c r="F14" i="76"/>
  <c r="F1824" i="76" s="1"/>
  <c r="C10" i="75" s="1"/>
  <c r="I1031" i="76" l="1"/>
  <c r="J1031" i="76" s="1"/>
  <c r="H1046" i="76"/>
  <c r="H1527" i="76"/>
  <c r="H46" i="76"/>
  <c r="I1818" i="76"/>
  <c r="J1818" i="76" s="1"/>
  <c r="I1103" i="76"/>
  <c r="J1103" i="76" s="1"/>
  <c r="H1822" i="76"/>
  <c r="I1811" i="76"/>
  <c r="J1811" i="76" s="1"/>
  <c r="I1807" i="76"/>
  <c r="J1807" i="76" s="1"/>
  <c r="H1785" i="76"/>
  <c r="H1738" i="76"/>
  <c r="I1693" i="76"/>
  <c r="J1693" i="76" s="1"/>
  <c r="H1647" i="76"/>
  <c r="H1565" i="76"/>
  <c r="I1495" i="76"/>
  <c r="J1495" i="76" s="1"/>
  <c r="I1426" i="76"/>
  <c r="J1426" i="76" s="1"/>
  <c r="H1376" i="76"/>
  <c r="I1177" i="76"/>
  <c r="J1177" i="76" s="1"/>
  <c r="H1069" i="76"/>
  <c r="I1790" i="76"/>
  <c r="J1790" i="76" s="1"/>
  <c r="H1816" i="76"/>
  <c r="H1744" i="76"/>
  <c r="H1813" i="76"/>
  <c r="I1767" i="76"/>
  <c r="J1767" i="76" s="1"/>
  <c r="H1809" i="76"/>
  <c r="H1820" i="76"/>
  <c r="H1772" i="76"/>
  <c r="I1532" i="76"/>
  <c r="J1532" i="76" s="1"/>
  <c r="H1588" i="76"/>
  <c r="H1659" i="76"/>
  <c r="I1538" i="76"/>
  <c r="J1538" i="76" s="1"/>
  <c r="H1611" i="76"/>
  <c r="I1629" i="76"/>
  <c r="J1629" i="76" s="1"/>
  <c r="H1718" i="76"/>
  <c r="I1558" i="76"/>
  <c r="J1558" i="76" s="1"/>
  <c r="H1638" i="76"/>
  <c r="I1548" i="76"/>
  <c r="J1548" i="76" s="1"/>
  <c r="I1242" i="76"/>
  <c r="J1242" i="76" s="1"/>
  <c r="H1403" i="76"/>
  <c r="I1198" i="76"/>
  <c r="J1198" i="76" s="1"/>
  <c r="H1393" i="76"/>
  <c r="I1418" i="76"/>
  <c r="J1418" i="76" s="1"/>
  <c r="H1510" i="76"/>
  <c r="I1449" i="76"/>
  <c r="J1449" i="76" s="1"/>
  <c r="H1287" i="76"/>
  <c r="H1333" i="76"/>
  <c r="I1472" i="76"/>
  <c r="J1472" i="76" s="1"/>
  <c r="H1084" i="76"/>
  <c r="H1139" i="76"/>
  <c r="I1094" i="76"/>
  <c r="J1094" i="76" s="1"/>
  <c r="H1144" i="76"/>
  <c r="H1154" i="76"/>
  <c r="I1126" i="76"/>
  <c r="J1126" i="76" s="1"/>
  <c r="H1171" i="76"/>
  <c r="H1131" i="76"/>
  <c r="H14" i="76"/>
  <c r="I641" i="76"/>
  <c r="J641" i="76" s="1"/>
  <c r="I539" i="76"/>
  <c r="J539" i="76" s="1"/>
  <c r="I883" i="76"/>
  <c r="J883" i="76" s="1"/>
  <c r="I778" i="76"/>
  <c r="J778" i="76" s="1"/>
  <c r="H375" i="76"/>
  <c r="H259" i="76"/>
  <c r="H230" i="76"/>
  <c r="I195" i="76"/>
  <c r="J195" i="76" s="1"/>
  <c r="H967" i="76"/>
  <c r="H977" i="76"/>
  <c r="H994" i="76"/>
  <c r="H1000" i="76"/>
  <c r="H1011" i="76"/>
  <c r="H852" i="76"/>
  <c r="H805" i="76"/>
  <c r="H860" i="76"/>
  <c r="H810" i="76"/>
  <c r="H837" i="76"/>
  <c r="H888" i="76"/>
  <c r="H892" i="76"/>
  <c r="H754" i="76"/>
  <c r="H845" i="76"/>
  <c r="H556" i="76"/>
  <c r="I624" i="76"/>
  <c r="J624" i="76" s="1"/>
  <c r="H613" i="76"/>
  <c r="H572" i="76"/>
  <c r="H511" i="76"/>
  <c r="H580" i="76"/>
  <c r="H652" i="76"/>
  <c r="H518" i="76"/>
  <c r="H595" i="76"/>
  <c r="H749" i="76"/>
  <c r="H392" i="76"/>
  <c r="H420" i="76"/>
  <c r="H475" i="76"/>
  <c r="I444" i="76"/>
  <c r="J444" i="76" s="1"/>
  <c r="H470" i="76"/>
  <c r="I364" i="76"/>
  <c r="J364" i="76" s="1"/>
  <c r="I436" i="76"/>
  <c r="J436" i="76" s="1"/>
  <c r="H483" i="76"/>
  <c r="I506" i="76"/>
  <c r="J506" i="76" s="1"/>
  <c r="H425" i="76"/>
  <c r="H211" i="76"/>
  <c r="H269" i="76"/>
  <c r="I282" i="76"/>
  <c r="J282" i="76" s="1"/>
  <c r="H300" i="76"/>
  <c r="I311" i="76"/>
  <c r="J311" i="76" s="1"/>
  <c r="H264" i="76"/>
  <c r="H336" i="76"/>
  <c r="H66" i="76"/>
  <c r="I100" i="76"/>
  <c r="J100" i="76" s="1"/>
  <c r="I179" i="76"/>
  <c r="J179" i="76" s="1"/>
  <c r="H123" i="76"/>
  <c r="I139" i="76"/>
  <c r="J139" i="76" s="1"/>
  <c r="H148" i="76"/>
  <c r="H157" i="76"/>
  <c r="H163" i="76"/>
  <c r="H77" i="76"/>
  <c r="H32" i="76"/>
  <c r="H54" i="76"/>
  <c r="J1824" i="76" l="1"/>
  <c r="E10" i="75" s="1"/>
  <c r="H1824" i="76"/>
  <c r="D10" i="75" s="1"/>
  <c r="B12" i="121"/>
  <c r="C11" i="75" l="1"/>
  <c r="C12" i="121" s="1"/>
  <c r="C13" i="121" s="1"/>
  <c r="C16" i="121" l="1"/>
  <c r="D16" i="121" s="1"/>
  <c r="C16" i="123"/>
  <c r="E11" i="75"/>
  <c r="E12" i="121" s="1"/>
  <c r="E13" i="121" s="1"/>
  <c r="E16" i="123" s="1"/>
  <c r="D11" i="75"/>
  <c r="D12" i="121" s="1"/>
  <c r="D13" i="121" s="1"/>
  <c r="E16" i="121" l="1"/>
  <c r="D17" i="121"/>
  <c r="D17" i="123" s="1"/>
  <c r="D16" i="123"/>
  <c r="D20" i="121" l="1"/>
  <c r="D18" i="123"/>
  <c r="C17" i="121"/>
  <c r="E17" i="121"/>
  <c r="C17" i="123" l="1"/>
  <c r="C18" i="123" s="1"/>
  <c r="C20" i="121"/>
  <c r="E17" i="123"/>
  <c r="E18" i="123" s="1"/>
  <c r="E20" i="121"/>
  <c r="E19" i="123" l="1"/>
  <c r="E20" i="123" s="1"/>
  <c r="E21" i="121" l="1"/>
  <c r="E22" i="121" s="1"/>
</calcChain>
</file>

<file path=xl/sharedStrings.xml><?xml version="1.0" encoding="utf-8"?>
<sst xmlns="http://schemas.openxmlformats.org/spreadsheetml/2006/main" count="2198" uniqueCount="1019">
  <si>
    <t>MESTNA OBČINA  LJUBLJANA</t>
  </si>
  <si>
    <t>Mestni trg 1, 1000 Ljubljana</t>
  </si>
  <si>
    <t>Dozidava večnamenskega prostora in pralnice ter celovita prenova obstoječega vrtca Kostanjček</t>
  </si>
  <si>
    <t>SPLOŠNA NAVODILA</t>
  </si>
  <si>
    <t>NABAVA GRADBENIH IN DRUGIH PROIZVODOV, MATERIALOV, NAPRAV IN OPREME</t>
  </si>
  <si>
    <t>ZAHTEVE GLEDE PONUJENEGA PREDMETA JAVNEGA NAROČILA</t>
  </si>
  <si>
    <t xml:space="preserve">(2)    Ponudnik mora ponujen predmet javnega naročila v ponudbi jasno in nedvoumno opredeliti in sicer na način, da pri postavkah, kjer je to predvideno, jasno in nedvoumno opredeli: </t>
  </si>
  <si>
    <t>a.       proizvajalca oziroma dobavitelja opreme,</t>
  </si>
  <si>
    <t>b.       model oziroma tip ponujene opreme,</t>
  </si>
  <si>
    <t xml:space="preserve">Ponudnik lahko model oziroma tip ponujene opreme opredeli z navedbo "izdelano po meri" ali "izdelano po specifikaciji", vendar pa mora v tem primeru priložiti podrobno skico izdelave iz katere je razvidno, da ponujeni element v celoti izpolnjuje podane tehnične zahteve, pri čemer za grafični prikaz v tem primeru niso dovoljene opombe kot so slika/skica je simbolična, itd. </t>
  </si>
  <si>
    <t>V primeru, da je izpolnjevanje tehničnih zahtev glede predmeta javnega naročila za posamezno postavko vezano na nudenje dodatne oziroma opcijske opreme morajo ponudniki poleg zgoraj zahtevanih informacij jasno navesti, da je ponujen artikel z zahtevano dodatno oziroma opcijsko opremo ter navesti ustrezen model oziroma tip ponujene dodatne oziroma opcijske opreme.</t>
  </si>
  <si>
    <t>(4)    Ponudnik mora v zvezi z obveznostjo iz točki 2 in 3 v ponudbi jasno označiti katera dokazila oziroma dokumenti se nanašajo na katero postavko in sicer na način, da navede strani ponudbe, ki se nanašajo na dokazila za posamezno postavko ter, da na vsako od dokazil zapiše zaporedno številko postavke na katero se dokazilo nanaša.</t>
  </si>
  <si>
    <t>(5)    V kolikor ponudnik ne izpolni obveznosti iz točke 2, in ponudnik ne predloži dokumentov iz točke 3 iz katerih bi bil jasno razvidena opredelitev ponujenega predmeta, bo naročnik štel, da ponujen predmet ni opredeljen oziroma je opredeljen nejasno ali dvoumno, zaradi česar bo naročnik ob upoštevanju veljavne zakonodaje takšno ponudbo brez pozivanja na dopolnitev izločil iz postopka javnega naročila.</t>
  </si>
  <si>
    <t xml:space="preserve">(6)    V kolikor ponudnik izpolni obveznost iz točke 2, ne izpolni pa obveznosti iz točke 3, zaradi česar naročnik iz podanih informacij ne bo mogel potrditi tehnične ustreznosti ponujene opreme lahko naročnik ponudnika pozove k dopolnitvi ali pojasnilu ponudbe ali predložitvi vzorca ponujene opreme ali preveri tehnične navedbe ponudnika z ogledom istovrstne opreme. </t>
  </si>
  <si>
    <t>(7)    V kolikor ponudnik ne izpolni obveznosti iz točke 4 bo naročnik ravnal skladno s točko 6 ali 7 glede na omejitve iz petega in šestega odstavka 89. člena ZJN-3.</t>
  </si>
  <si>
    <t>(8)    Obveznost iz točk 3 in 4 ne velja za postavke, v katerih ponudnik ponudi predmet javnega naročila, kot je bil primeroma podan v opisu zadevne postavke.</t>
  </si>
  <si>
    <t>9)     V kolikor ponudnik ne izpolni obveznosti iz točke 2 bo naročnik štel, da ponujen predmet ni opredeljen oziroma je opredeljen nejasno ali dvoumno, zaradi česar bo naročnik ob upoštevanju veljavne zakonodaje takšno ponudbo brez pozivanja na dopolnitev izločil iz postopka javnega naročila.</t>
  </si>
  <si>
    <t>10)     V kolikor ponudnik izpolni obveznost iz točke 2, ne izpolni pa obveznosti iz točke 3, zaradi česar naročnik iz podanih informacij ne bo mogel potrditi tehnične ustreznosti ponujene opreme lahko naročnik ponudnika pozove k dopolnitvi ali pojasnilu ponudbe ali predložitvi vzorca ponujene opreme ali preveri tehnične navedbe ponudnika z ogledom istovrstne opreme.</t>
  </si>
  <si>
    <t>11)  V kolikor ponudnik ne izpolni obveznosti iz točke 4 bo naročnik ravnal skladno s točko 6 ali 7 glede na omejitve iz petega in šestega odstavka 89. člena ZJN-3.</t>
  </si>
  <si>
    <t>12)  Vsa ponujena oprema mora imeti ES Izjavo o skladnosti, oznako CE in navodila v slovenskem jeziku.</t>
  </si>
  <si>
    <t>13)  Naročnik ne bo priznal ponudbe, ki bo navajala da se bo oprema, ki mora imeti ustrezne tehnične certifikate (CE in podobno), izdelala po naročilu, opisu ali meri. Za tako navedeno ponujeno opremo mora ponudnik takoj predložiti ustrezen certifikat (ES, CE, EN oz. IEC).</t>
  </si>
  <si>
    <t>16) Izdelki morajo biti testirani na varno in zanesljivo obratovanje ter certificirani po EN oz. IEC standardih.</t>
  </si>
  <si>
    <t>17)  Ponudnik bo preveril dejanske mere na objektu in temu prilagodil opremo. Mere za opremo so informativne, če je predvidena oprema daljša ali krajša jo je potrebno prilagoditi dejanskemu stanju na objektu. Prilagoditev opreme na dejanske mere na objektu ni razlog za podaljšanje dobavnega roka opreme.</t>
  </si>
  <si>
    <t>18)  Izbrani ponudnik mora izdelati popravek projekt potrebnih mikrolokacij za montažo opreme.</t>
  </si>
  <si>
    <t>19)  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popravka projektov za izvedbo (PZI) vse v skladu s pravilnikom o vsebini projektne in tehnične dokumentacije. Izdelava POV projektov, dva (2) tiskana izvoda, en (1) izvod v elektronki obliki,</t>
  </si>
  <si>
    <t>20)  V primeru, da se popisi oziroma tehnične specifikacije sklicujejo na posamezno znamko ali vir se pri takem sklicevanju skladno s 68. členom ZJN-3 upošteva, da lahko ponudnik ponudi »enakovreden« predmet oziroma artikel.</t>
  </si>
  <si>
    <t>21) V primeru neskladij med risbo tehnološke opreme in popisom del se pri razlagi prioritetno upošteva popis del.</t>
  </si>
  <si>
    <t>TEHNIČNE ZAHTEVE GLEDE PONUJENEGA PREDMETA JAVNEGA NAROČILA</t>
  </si>
  <si>
    <t>TEHNOLOŠKA OPREMA KUHINJE</t>
  </si>
  <si>
    <t>(9)     S strani naročnika podana specifikacija zahtevanega predmeta javnega naročila je dokončna in za ponudnike zavezujoča in je v fazi ponujanja ni dovoljeno spreminjati (razen, če jo naročnik spremeni skladno z veljavno zakonodajo).</t>
  </si>
  <si>
    <t xml:space="preserve">(10)Ponudnik mora ponujen predmet javnega naročila v ponudbi jasno in nedvoumno opredeliti in sicer na način, da pri postavkah, kjer je to predvideno, jasno in nedvoumno opredeli: </t>
  </si>
  <si>
    <t>(11)Ponudnik mora v dokaz izpolnjevanja tehničnih zahtev predmeta javnega naročila za to postavko predložiti ustrezna dokazila oziroma dokumentacijo, katalog ali tehnični list, pri čemer mora ponudnik v ponudbi jasno označiti kateri dokumenti se nanašajo na katero postavko in sicer na način, da navede strani ponudbe, ki se nanašajo na dokazila za posamezno postavko ter, da na vsako od dokazil zapiše zaporedno številko postavke na katero se dokazilo nanaša.</t>
  </si>
  <si>
    <t>(12)Ponudnik mora v zvezi z obveznostjo iz točki 2 in 3 v ponudbi jasno označiti katera dokazila oziroma dokumenti se nanašajo na katero postavko in sicer na način, da navede strani ponudbe, ki se nanašajo na dokazila za posamezno postavko ter, da na vsako od dokazil zapiše zaporedno številko postavke na katero se dokazilo nanaša.</t>
  </si>
  <si>
    <t>(13)V kolikor ponudnik ne izpolni obveznosti iz točke 2, in ponudnik ne predloži dokumentov iz točke 3 iz katerih bi bil jasno razvidena opredelitev ponujenega predmeta, bo naročnik štel, da ponujen predmet ni opredeljen oziroma je opredeljen nejasno ali dvoumno, zaradi česar bo naročnik ob upoštevanju veljavne zakonodaje takšno ponudbo brez pozivanja na dopolnitev izločil iz postopka javnega naročila.</t>
  </si>
  <si>
    <t xml:space="preserve">(14)V kolikor ponudnik izpolni obveznost iz točke 2, ne izpolni pa obveznosti iz točke 3, zaradi česar naročnik iz podanih informacij ne bo mogel potrditi tehnične ustreznosti ponujene opreme lahko naročnik ponudnika pozove k dopolnitvi ali pojasnilu ponudbe ali predložitvi vzorca ponujene opreme ali preveri tehnične navedbe ponudnika z ogledom istovrstne opreme. </t>
  </si>
  <si>
    <t>(15)V kolikor ponudnik ne izpolni obveznosti iz točke 4 bo naročnik ravnal skladno s točko 6 ali 7 glede na omejitve iz petega in šestega odstavka 89. člena ZJN-3.</t>
  </si>
  <si>
    <t>(16)Obveznost iz točk 3 in 4 ne velja za postavke, v katerih ponudnik ponudi predmet javnega naročila, kot je bil primeroma podan v opisu zadevne postavke.</t>
  </si>
  <si>
    <t>14)  Garancija za opremo je minimalno 36 mesecev od primopredajnega zapisnika. Ponudnik mora, pri označenih pozicijah opreme, k ponudbi priložiti izjavo proizvajalca opreme z navedbo pooblaščenega servisa v sloveniji, ki bo zagotavljal garancijske popravila v skladu z razpisnimi pogoji.</t>
  </si>
  <si>
    <t>15)  Rezervni deli morajo biti na voljo najmanj 10 let. Ponudnik mora, pri označenih pozicijah opreme, k ponudbi priložiti originalno izjavo proizvajalca opreme, da bo za objekt (navedba javnega naročila) zagotavljal rezervne del v skladu z razpisnimi zahtevami.</t>
  </si>
  <si>
    <t>20)  Ponudniki morajo k ponudbi priložiti certifikate kakovosti za inox pločevine AISI 304 debeline 0,8 mm, 1,0 mm in 1,5 mm. (oziroma debelino pločevine, ki jo v svoji ponudbi ponuja) Priloženi certifikati ne smejo biti starejši od 120 dni - od datuma predvidenega za oddajo ponudb</t>
  </si>
  <si>
    <t>22)  V primeru, da se popisi oziroma tehnične specifikacije sklicujejo na posamezno znamko ali vir se pri takem sklicevanju skladno s 68. členom ZJN-3 upošteva, da lahko ponudnik ponudi »enakovreden« predmet oziroma artikel.</t>
  </si>
  <si>
    <t>23) V primeru neskladij med risbo tehnološke opreme in popisom del se pri razlagi prioritetno upošteva popis del.</t>
  </si>
  <si>
    <t>a)     Vsa oprema mora biti izdelana, razen pri opremi kjer je v specifikaciji opreme podana drugačna zahteva navedeno, iz nerjaveče pločevine minimalne debeline 1,25 mm, AISI 304.</t>
  </si>
  <si>
    <t>b)     Dovoljena uporaba materiala: Nerjavna pločevina AISI 304.</t>
  </si>
  <si>
    <t>c)     Vsi elementi, ki so nameščeni pri steni, morajo imeti privih pri steni, vsa korita in mize morajo imeti v spodnjem delu polico ali tristransko ojačitev (zaradi trdnosti). Vsa korita morajo biti tristransko zaprta.</t>
  </si>
  <si>
    <t>d)     Delovna površina izdelana iz AISI 304 debeline min. 1,5 mm  vgrajeno izolacijo za zmanjševanje vibracij in hrupa, delovna površina spredaj z odkapnim robom, spodaj zaščitena z inox pločevino deb. 1,0 mm.</t>
  </si>
  <si>
    <t>e)     Debelina delovnih površin min. 61 mm,  z vgrajeno izolacijo za zmanjševanje vibracij in hrupa, vodoodporna  vezana plošča debeline min. 47 mm.</t>
  </si>
  <si>
    <t>f)      Vsi predali morajo imeti vgrajena RF teleskopska popolnoma izvlečna vodila. (kot na primer FULTERER INOX AISI 430, enakovredno ali boljše) in SOFT zapiranje.</t>
  </si>
  <si>
    <t>g)     Vsi elementi morajo imeti predpripravo za priklop ozemljitve.</t>
  </si>
  <si>
    <t>h)     Vsi elementi morajo imeti popolnoma zaprto izvedbo odkapnih robov</t>
  </si>
  <si>
    <t>i)       Vsi dostopni robovi morajo biti stisnjeni oziroma razigljeni - pobrušeni, da ne more priti do poškodb oziroma urezov pri uporabi.</t>
  </si>
  <si>
    <t>j)       Vsa hladilna oprema in toplovodne kopeli, ki predstavljajo kritične kontrolne točke v kuhinji morajo imeti vgrajene kontrolnike temperature, ki jih lahko priključimo na računalniški sistem za arhiviranje temperatur, alarmiranje in nastavljanje parametrov obratovanja na priključenih aparatih.</t>
  </si>
  <si>
    <t>k)     Termični elementi morajo biti izdelani tako, da so robovi površin spojeni "rob na rob" in je na ta način preprečeno zatekanje med elementi.</t>
  </si>
  <si>
    <t>l)       Prekucne ponve morajo imeti lasten dotok hladne in tople vode in dvoslojno dno posode.</t>
  </si>
  <si>
    <t>m)   Termični elementi morajo biti izdelani tako, da omogočajo zapiranje prostora od tal do spodnjega roba elementa - RF zapora "cokl".</t>
  </si>
  <si>
    <t>n)     Plinski štedilniki morajo omogočati izbiro moči posameznih gorilcev, omogočati morajo izbiro zaprtih ali odprtih plošč - rešetk.</t>
  </si>
  <si>
    <t>p)      Površina termičnih elementov mora biti izdelana iz nerjaveče pločevine minimalne debeline 3,0 mm.</t>
  </si>
  <si>
    <t>q)     Regulacijska stikala - gumbi na stikalni plošči morajo biti izvedeni tako, da preprečujejo vstop vode za stikalno ploščo.</t>
  </si>
  <si>
    <t>r)      Vsa korita imajo Inox prelivno cev in sifon.</t>
  </si>
  <si>
    <t>s)      Vsa oprema mora biti izdelana z varjenimi robovi. Vari morajo biti gladko zloščeni tako, da se ujemajo s površino. Vari ne smejo imeti vdolbin, raz, razpok. Vari spodnjih delov morajo biti po vsej dolžini enakomerni.  Naročnik ne bo prevzel opreme s točkovnimi vari in vdobinami.</t>
  </si>
  <si>
    <t>t)      Zaradi vnosa so lahko elementi večji od npr. tovornega dvigala ali širši od vhodnih vrata izdelani iz več segmentov. Te elemente je potrebno pri montaži sestaviti z varjenjem. Izvedbo je potrebno natančno definirati in prikazati v tehničnem listu elementa.</t>
  </si>
  <si>
    <t>u)     Pri delovni pultih  je potrebno delovne pulte sestaviti s postopkom varjenja delovne površine, ter primerno finalno mehansko obdelavo, ki mesto varjenja približa končni obdelavi ostale delovne površine. Minimalna debelina pločevine uporabljena za delovne površine je 1,5 mm.</t>
  </si>
  <si>
    <t>v)     Dovoljena odstopanja: Dimenzije aparatov 5%, Priključne moči 5%, Moči črpalk in motorjev 5%, Poraba= 5%, Ostale vrednosti= 5%, Kapaciteta 5%. Dovoljena odstopanja inox oprema: dolžina 5%. Višina, globina, debelina delovne površine in debelina inox materiala 0%.</t>
  </si>
  <si>
    <t>TEHNOLOŠKA OPREMA PRALNICE</t>
  </si>
  <si>
    <t>(17)S strani naročnika podana specifikacija zahtevanega predmeta javnega naročila je dokončna in za ponudnike zavezujoča in je v fazi ponujanja ni dovoljeno spreminjati (razen, če jo naročnik spremeni skladno z veljavno zakonodajo).</t>
  </si>
  <si>
    <t xml:space="preserve">(18)Ponudnik mora ponujen predmet javnega naročila v ponudbi jasno in nedvoumno opredeliti in sicer na način, da pri postavkah, kjer je to predvideno, jasno in nedvoumno opredeli: </t>
  </si>
  <si>
    <t>(19)Ponudnik mora v dokaz izpolnjevanja tehničnih zahtev predmeta javnega naročila za postavke, kjer je to zahtevano, predložiti ustrezna dokazila oziroma dokumentacijo, kot je katalog, tehnični list, skica ali slika, opis ponujenega artikla, ipd., pri čemer mora ponudnik v ponudbi jasno označiti kateri dokumenti se nanašajo na katero postavko in sicer na način, da v obrazcu »Popis del s seznamom ponujene opreme« navede strani ponudbe, ki se nanašajo na dokazila za posamezno postavko ter, da na vsako od dokazil zapiše zaporedno številko postavke na katero se dokazilo nanaša.</t>
  </si>
  <si>
    <t>(20)Ponudnik mora v zvezi z obveznostjo iz točki 2 in 3 v ponudbi jasno označiti katera dokazila oziroma dokumenti se nanašajo na katero postavko in sicer na način, da navede strani ponudbe, ki se nanašajo na dokazila za posamezno postavko ter, da na vsako od dokazil zapiše zaporedno številko postavke na katero se dokazilo nanaša.</t>
  </si>
  <si>
    <t>(21)V kolikor ponudnik ne izpolni obveznosti iz točke 2, in ponudnik ne predloži dokumentov iz točke 3 iz katerih bi bil jasno razvidena opredelitev ponujenega predmeta, bo naročnik štel, da ponujen predmet ni opredeljen oziroma je opredeljen nejasno ali dvoumno, zaradi česar bo naročnik ob upoštevanju veljavne zakonodaje takšno ponudbo brez pozivanja na dopolnitev izločil iz postopka javnega naročila.</t>
  </si>
  <si>
    <t xml:space="preserve">(22)V kolikor ponudnik izpolni obveznost iz točke 2, ne izpolni pa obveznosti iz točke 3, zaradi česar naročnik iz podanih informacij ne bo mogel potrditi tehnične ustreznosti ponujene opreme lahko naročnik ponudnika pozove k dopolnitvi ali pojasnilu ponudbe ali predložitvi vzorca ponujene opreme ali preveri tehnične navedbe ponudnika z ogledom istovrstne opreme. </t>
  </si>
  <si>
    <t>(23)V kolikor ponudnik ne izpolni obveznosti iz točke 4 bo naročnik ravnal skladno s točko 6 ali 7 glede na omejitve iz petega in šestega odstavka 89. člena ZJN-3.</t>
  </si>
  <si>
    <t>(24)Obveznost iz točk 3 in 4 ne velja za postavke, v katerih ponudnik ponudi predmet javnega naročila, kot je bil primeroma podan v opisu zadevne postavke.</t>
  </si>
  <si>
    <t>14)  Garancija za opremo je minimalno 36 mesecev od primopredajnega zapisnika. Ponudnik mora, pri označenih pozicijah opreme, k ponudbi priložiti s strani izjavo proizvajalca opreme z navedbo pooblaščenega servisa, ki bo zagotavljal garancijske popravila v skladu z razpisnimi pogoji.</t>
  </si>
  <si>
    <t>a)     Vsa oprema mora biti izdelana iz nerjaveče pločevine minimalne debeline 1,25 mm, AISI 304.</t>
  </si>
  <si>
    <t>e)     Debelina zgornjih površin min. 61 mm,  z vgrajeno izolacijo za zmanjševanje vibracij in hrupa, vodoodporna  vezana plošča debeline min. 47 mm.</t>
  </si>
  <si>
    <t>j)      Vsa korita imajo Inox prelivno cev in sifon.</t>
  </si>
  <si>
    <t>k)      Vsa oprema mora biti izdelana z varjenimi robovi. Vari morajo biti gladko zloščeni tako, da se ujemajo s površino. Vari ne smejo imeti vdolbin, raz, razpok. Vari spodnjih delov morajo biti po vsej dolžini enakomerni.  Naročnik ne bo prevzel opreme s točkovnimi vari in vdobinami.</t>
  </si>
  <si>
    <t>l)      Zaradi vnosa so lahko elementi večji od npr. tovornega dvigala ali širši od vhodnih vrata izdelani iz več segmentov. Te elemente je potrebno pri montaži sestaviti z vijačenjem, vmesnim tesnjenjem ali varjenjem. Izvedbo je potrebno natančno definirati in prikazati v tehničnem listu elementa.</t>
  </si>
  <si>
    <t>m)     Pri delovni pultih  je potrebno delovne pulte sestaviti s postopkom varjenja delovne površine, ter primerno finalno mehansko obdelavo, ki mesto varjenja približa končni obdelavi ostale delovne površine. Minimalna debelina pločevine uporabljena za delovne površine je 1,5 mm.</t>
  </si>
  <si>
    <t>n)     Dovoljena odstopanja: Dimenzije aparatov 5%, Priključne moči 5%, Moči črpalk in motorjev 5%, Poraba= 5%, Ostale vrednosti= 5%, Kapaciteta 5%. Dovoljena odstopanja inox oprema: dolžina 5%. Višina, globina, debelina delovne površine in debelina inox materiala 0%.</t>
  </si>
  <si>
    <t>Popisov del ni dovoljeno vsebinsko spreminjati ali kakorkoli posegati v njih</t>
  </si>
  <si>
    <t>Investitor:</t>
  </si>
  <si>
    <t>Mestna občina Ljubljana</t>
  </si>
  <si>
    <t>Mestni trg 1, Ljubljana</t>
  </si>
  <si>
    <t>Objekt:</t>
  </si>
  <si>
    <t>POPUST V %</t>
  </si>
  <si>
    <t>(vnesi višino popusta)</t>
  </si>
  <si>
    <t>Ponudbena vrednost - skupna rekapitulacija</t>
  </si>
  <si>
    <t>Vrednost  brez popusta</t>
  </si>
  <si>
    <t>Popust</t>
  </si>
  <si>
    <t>Vrednost s popustom</t>
  </si>
  <si>
    <t>OSTALI STROŠKI IZVEDBE</t>
  </si>
  <si>
    <t>VREDNOST DEL  S POPUSTOM IN BREZ DDV</t>
  </si>
  <si>
    <t>DDV 22%</t>
  </si>
  <si>
    <t>O.</t>
  </si>
  <si>
    <t>1.</t>
  </si>
  <si>
    <t>PRESEŽENA IN POZNEJŠA DELA. Obračun po dejanskih količinah, ki izhajajo iz potrjenega gradbenega dnevnika in ob upoštevanju kalkulativnih osnov.</t>
  </si>
  <si>
    <t>SKUPAJ OSTALI STROŠKI IZVEDBE</t>
  </si>
  <si>
    <t>Vrednost brez popusta</t>
  </si>
  <si>
    <t xml:space="preserve"> SKUPAJ:</t>
  </si>
  <si>
    <t xml:space="preserve"> DDV 22%</t>
  </si>
  <si>
    <t>ZAP. ŠT.</t>
  </si>
  <si>
    <t>OPIS</t>
  </si>
  <si>
    <t>ME</t>
  </si>
  <si>
    <t>KOLIČINA</t>
  </si>
  <si>
    <t>CENA/ENOTO</t>
  </si>
  <si>
    <t>SKUPAJ</t>
  </si>
  <si>
    <t>POPUST</t>
  </si>
  <si>
    <t>POPUST SKUPAJ</t>
  </si>
  <si>
    <t>CENA/ENOTO S POPUSTOM</t>
  </si>
  <si>
    <t>SKUPAJ S POPUSTOM</t>
  </si>
  <si>
    <t>TEHNOLOŠKA OPREMA</t>
  </si>
  <si>
    <t>TEHNOLOŠKA OPREMA SKUPAJ:</t>
  </si>
  <si>
    <t>8-9</t>
  </si>
  <si>
    <t>DODATNE ZAHTEVE KUHINJA</t>
  </si>
  <si>
    <t>DODATNE ZAHTEVE PRALNICA</t>
  </si>
  <si>
    <t>(1)     S strani naročnika podana specifikacija zahtevanega predmeta javnega naročila je dokončna in za ponudnike zavezujoča in je v fazi ponujanja ni dovoljeno spreminjati (razen, če jo naročnik spremeni skladno z veljavno zakonodajo).</t>
  </si>
  <si>
    <t>(3)    Ponudnik mora v dokaz izpolnjevanja tehničnih zahtev predmeta javnega naročila za to postavko predložiti ustrezna dokazila oziroma dokumentacijo, katalog ali tehnični list, pri čemer mora ponudnik v ponudbi jasno označiti kateri dokumenti se nanašajo na katero postavko in sicer na način, da navede strani ponudbe, ki se nanašajo na dokazila za posamezno postavko ter, da na vsako od dokazil zapiše zaporedno številko postavke na katero se dokazilo nanaša. Naročnik ne sprejema prototipe ponujene opreme, strojev, brez ustreznih certifikatov.</t>
  </si>
  <si>
    <t>14)  Garancija za opremo je minimalno 36 mesecev od primopredajnega zapisnika. Ponudnik mora, pri označenih pozicijah opreme, k ponudbi priložiti izjavo proizvajalca opreme z navedbo pooblaščenega servisa v Sloveniji, ki bo zagotavljal garancijske popravila v skladu z razpisnimi pogoji.</t>
  </si>
  <si>
    <t>1</t>
  </si>
  <si>
    <t>EKONOMSKI VHOD</t>
  </si>
  <si>
    <t>2</t>
  </si>
  <si>
    <t>SPREJEM SUROVIN</t>
  </si>
  <si>
    <t>2.1</t>
  </si>
  <si>
    <t>kos</t>
  </si>
  <si>
    <t>Tehtnica mora biti overjena kot obračunsko merilo</t>
  </si>
  <si>
    <t>Ponudnik mora v dokaz izpolnjevanja tehničnih zahtev predmeta javnega naročila za to postavko predložiti ustrezna dokazila oziroma dokumentacijo, kot je katalog ali tehnični list, pri čemer mora ponudnik v ponudbi jasno označiti kateri dokumenti se nanašajo na katero postavko in sicer na način, da navede strani ponudbe, ki se nanašajo na dokazila za posamezno postavko ter, da na vsako od dokazil zapiše zaporedno številko postavke na katero se dokazilo nanaša.</t>
  </si>
  <si>
    <t>2.2</t>
  </si>
  <si>
    <t xml:space="preserve">INOX TALNA REŠETKA </t>
  </si>
  <si>
    <t>· izvedba v inox Aisi 304</t>
  </si>
  <si>
    <t>· bazenom iz inox pločevine debeline 1,5 mm</t>
  </si>
  <si>
    <t>· višina bazena z rešetko je 145 mm</t>
  </si>
  <si>
    <t>· sifoniziran odtok fi 75 - horizontalni</t>
  </si>
  <si>
    <t>· inox sito za večje odpadke z luknjami fi 7</t>
  </si>
  <si>
    <t>· inox pohodna mreža nedrsna izdelana iz lasersko rezanih profilov debeline 2 mm, višine 20 mm ter sestavljena v mrežo s kvadratnimi luknjami 25x25</t>
  </si>
  <si>
    <t>· inox zapora pri glodalcem</t>
  </si>
  <si>
    <t>· privarjena sidra za vgradnjo</t>
  </si>
  <si>
    <t>· prirobnica za hidro izolacijo</t>
  </si>
  <si>
    <t>dim. 300x300x145 mm</t>
  </si>
  <si>
    <t>odtok: Æ75</t>
  </si>
  <si>
    <t>2.3</t>
  </si>
  <si>
    <t xml:space="preserve">INOX PLATO VOZIČEK </t>
  </si>
  <si>
    <t xml:space="preserve">enoetažni transportni voziček izdelan iz nerjaveče pločevine AISI 304, </t>
  </si>
  <si>
    <t xml:space="preserve">4  kolesa (2x gibljiva) premera 140 mm, </t>
  </si>
  <si>
    <t xml:space="preserve">ročaj izdelan iz okrogle inox cevi, </t>
  </si>
  <si>
    <t xml:space="preserve">nosilnost 200 kg. </t>
  </si>
  <si>
    <t>dim. 600 x 900 x 970 mm</t>
  </si>
  <si>
    <t>2.4</t>
  </si>
  <si>
    <t>INOX TROETAŽNI VOZIČEK</t>
  </si>
  <si>
    <t>Izdelan iz nerjaveče pločevine 1,1 mm, AISI 304</t>
  </si>
  <si>
    <t>konstrukcija inox cevni profil 25x25 mm</t>
  </si>
  <si>
    <t xml:space="preserve">tri poglobljene police dim 1000x580mm z vlečnim robom, </t>
  </si>
  <si>
    <t>dvostranski ročaj za upravljanje,</t>
  </si>
  <si>
    <t xml:space="preserve">4x kolesa fi 160 mm, (2x z zavoro), </t>
  </si>
  <si>
    <t xml:space="preserve">nosilnost 500 kg, </t>
  </si>
  <si>
    <t>dim. 1080x610x960 mm</t>
  </si>
  <si>
    <t>3</t>
  </si>
  <si>
    <t>GARDEROBA ZAPOSLENI</t>
  </si>
  <si>
    <t>3.1</t>
  </si>
  <si>
    <t>DVODELNA GARDEROBNA OMARA KOVINSKE IZVEDBE</t>
  </si>
  <si>
    <t>po sredini  vertikalna pregradna stena</t>
  </si>
  <si>
    <t>krilna vrata z odprtinami za zračenje</t>
  </si>
  <si>
    <t>vgrajena ključavnica</t>
  </si>
  <si>
    <t>barva po izbiri uporabnika</t>
  </si>
  <si>
    <t>dim. 300x500x1800 mm</t>
  </si>
  <si>
    <t>Barva po izbiri projektanta</t>
  </si>
  <si>
    <t>4</t>
  </si>
  <si>
    <t>SKLADIŠČE</t>
  </si>
  <si>
    <t>4.1</t>
  </si>
  <si>
    <t>INOX REGAL</t>
  </si>
  <si>
    <t>Inox regal za shranjevanje, ki omogoča naknadno spreminjanje sestave;</t>
  </si>
  <si>
    <t>v celoti izdelan iz AISI 304 nerjavečega jekla</t>
  </si>
  <si>
    <t>Namen:</t>
  </si>
  <si>
    <t>shranjevanje suhih živil; pakiranih izdelkov; zabojev;</t>
  </si>
  <si>
    <t>Splošne zahteve:</t>
  </si>
  <si>
    <t>zgornja in spodnja polici sta fiksni;</t>
  </si>
  <si>
    <t>ostale police  morajo biti prestavljive brez uporabe orodja in jih lahko izvede sam uporabnik oz. osebje kuhinje med vsakodnevnim delom;</t>
  </si>
  <si>
    <t>minimalna nosilnost posamezne police mora biti 150 kg/meter posamezne police in min. 500 kg/tm regala;</t>
  </si>
  <si>
    <t>Konstrukcija:</t>
  </si>
  <si>
    <t>nosilni stojni elementi iz inox  cevi fi 40 mm z rastrom nastavitve 100 mm</t>
  </si>
  <si>
    <t>nosilni stojni elementi morajo biti izdelani brez odprtin oz. lukenj;</t>
  </si>
  <si>
    <t>zgoraj morajo biti zaprti s plastičnim pokrovom ali zavarjenim inox pokrovčkom;</t>
  </si>
  <si>
    <t>spodaj morajo biti opremljeni s plastično nastavljivo nogico; višina se lahko nastavlja brez uporabe orodja;</t>
  </si>
  <si>
    <t>Polica:</t>
  </si>
  <si>
    <t>police naj bodo izdelane iz nerjaveče pločevine debeline min. 1 mm s primernimi U ojačitvami, za zagotavljanja nosilnosti;</t>
  </si>
  <si>
    <t>police morajo biti obvezno izdelane s prekritimi robovi, ki preprečujejo poškodbe pri delu;</t>
  </si>
  <si>
    <t>če ni opisano drugače pri posamezni poziciji je potrebno pri vsakem segmentu regalu upoštevati 5x polno polico ustrezne dimenzije glede na celotno dolžino; zgornja in spodnja polici sta fiksni, ostale pa prestavljive</t>
  </si>
  <si>
    <t>4x "L" kotnik za fiksacijo v steno</t>
  </si>
  <si>
    <t>Zaradi vnosa so lahko elementi večji od npr. tovornega dvigala ali širši od vhodnih vrata izdelani iz več segmentov. Te elemente je potrebno pri montaži sestaviti z varjenjem. Izvedbo je potrebno natančno definirati in prikazati v tehničnem listu elementa.</t>
  </si>
  <si>
    <t>skupna dolžina 600 x 500 x 2000 mm</t>
  </si>
  <si>
    <t>4.2</t>
  </si>
  <si>
    <t>skupna dolžina 1400 x 600 x 2000 mm</t>
  </si>
  <si>
    <t>4.3</t>
  </si>
  <si>
    <t>5</t>
  </si>
  <si>
    <t>ČISTILA V UPORABI</t>
  </si>
  <si>
    <t>5.1</t>
  </si>
  <si>
    <t>INOX IZLIVNO KORITO S SANITARNIM UMIVALNIKOM</t>
  </si>
  <si>
    <t>v celoti izdelano iz AISI 304</t>
  </si>
  <si>
    <t>vgrajena mešalna baterija HTV</t>
  </si>
  <si>
    <t>nastavljive noge</t>
  </si>
  <si>
    <t>500x70Ox850 mm</t>
  </si>
  <si>
    <t xml:space="preserve">priklop vode: THV 1/2" </t>
  </si>
  <si>
    <t>odtok: Æ50</t>
  </si>
  <si>
    <t>5.2</t>
  </si>
  <si>
    <t>INOX OMARA ZA ČISTILA</t>
  </si>
  <si>
    <t>Omara za čistila izdelana iz nerjaveče pločevine</t>
  </si>
  <si>
    <t xml:space="preserve"> izdelana iz AISI 304 debeline 1,2 mm</t>
  </si>
  <si>
    <t>4x polica</t>
  </si>
  <si>
    <t xml:space="preserve"> nastavljive noge</t>
  </si>
  <si>
    <t>Krilna vrata, dvostenske izvedbe, minimalne debeline 22 mm. Izvedba zapiranja s skritimi panti.</t>
  </si>
  <si>
    <t>dim. 900x350x2000 mm</t>
  </si>
  <si>
    <t>5.3</t>
  </si>
  <si>
    <t>INOX OBEŠALO ZA ČISTILNI PRIBOR</t>
  </si>
  <si>
    <t>v celozi izdelan iz INOXA AISI 304</t>
  </si>
  <si>
    <t xml:space="preserve">šest obešal, </t>
  </si>
  <si>
    <t>dim. 600x50x20 mm</t>
  </si>
  <si>
    <t>5.4</t>
  </si>
  <si>
    <t>6</t>
  </si>
  <si>
    <t>MANIPULATIVNI HODNIK</t>
  </si>
  <si>
    <t>6.1</t>
  </si>
  <si>
    <t>7</t>
  </si>
  <si>
    <t>GROBA PRIPRAVA ZELENJAVE</t>
  </si>
  <si>
    <t>7.1</t>
  </si>
  <si>
    <t>· višina bazena z rešetko je 180 mm</t>
  </si>
  <si>
    <t>· sifoniziran odtok fi 110 - horizontalni</t>
  </si>
  <si>
    <t>dim. 800x400x210 mm</t>
  </si>
  <si>
    <t>odtok: Æ 110</t>
  </si>
  <si>
    <t>OPOMBA</t>
  </si>
  <si>
    <t>Dobavitelj tehnološke opreme dovabi talno rešetko. Vgradnjo in povezavo izvede izvajalec vodovodnih instalacij.</t>
  </si>
  <si>
    <t>7.2</t>
  </si>
  <si>
    <t>LUPILNICA KROMPIRJA</t>
  </si>
  <si>
    <t>Notranjost bobna in vrtljivi disk sta obložena s kakovostno korundno oblogo</t>
  </si>
  <si>
    <t>Pogon vtrljivega diska kakovostno uležajen in primerno tesnjen</t>
  </si>
  <si>
    <t>Časovno stikalo</t>
  </si>
  <si>
    <t>Obloga diska in bobna: korund</t>
  </si>
  <si>
    <t>Zmogljivost: 345 kg/h</t>
  </si>
  <si>
    <t>Čas lupljenja: 15 kg krompirja / cca 1,5 min</t>
  </si>
  <si>
    <t>Poraba vode na eno polnjenje: cca. 30 l</t>
  </si>
  <si>
    <t>Enkratno polnjenje: 15 kg</t>
  </si>
  <si>
    <t>Priključna moč: 0,75 kW</t>
  </si>
  <si>
    <t>Električni priključek: 400V 3N 50Hz</t>
  </si>
  <si>
    <t>Dovod vode: 3/4″</t>
  </si>
  <si>
    <t>Odtok: 75 mm</t>
  </si>
  <si>
    <t>Teža: 74 kg</t>
  </si>
  <si>
    <t>Mere posode za prestrezanje olupkov: 440x290x300 mm</t>
  </si>
  <si>
    <t>Mere lupilca krompirja: 440x495x1000 mm</t>
  </si>
  <si>
    <t>7.3</t>
  </si>
  <si>
    <t>Kvalitetni razred inox pločevine</t>
  </si>
  <si>
    <t>AISI 304</t>
  </si>
  <si>
    <t xml:space="preserve">Delovna površina </t>
  </si>
  <si>
    <t>Delovna površina izdelana iz AISI 304 debeline 1,5 mm  z vgrajeno izolacijo za zmanjševanje vibracij in hrupa, delovna površina spredaj zaključena v radij R15 in odkapnim robom 10 mm za preprečevanje zatekanja tekočin debeline 60 mm, profilirana z utorom 3 mm, spodaj zaščitena z inox pl. deb.  min. 1,0 mm.  Debelina zgornjih površin; min. 60mm odkapni rob/  min. 50 mm ostala površina,  z vgrajeno izolacijo za zmanjševanje vibracij in hrupa, vodoodporna  vezana plošča debeline min. 44 mm.</t>
  </si>
  <si>
    <t>Konstrukcija</t>
  </si>
  <si>
    <t>Konstrukcija inox AISI 304 cevni profil min. 40x40 mm, debelina stene 1,5mm,  vertikalna obremenitev (min. 2000 N), stranska obremenitev (min. 1000 N). Stranice, hrbet in dno elementa iz inox AISI 304 debeline 1,25 mm</t>
  </si>
  <si>
    <t>Korita</t>
  </si>
  <si>
    <t>Korito poglobljeno 2 mm od delovne površine. Vsi robovi korit so zaokroženi, dno je profilirano, da se zagotovi popolno odvajanje vode.</t>
  </si>
  <si>
    <t>Vgrajena dva  korito 500x500x300 mm z inox navojnim grlom, prelivno cevjo in PVC sifonom</t>
  </si>
  <si>
    <t>Predali</t>
  </si>
  <si>
    <t xml:space="preserve">Vgrajen set treh predalov, Inox  teleskopska popolnoma izvlečna vodila. (kot naprimer FULTERER INOX AISI 430, enakovredno ali boljše).-SOFT zapiranje. </t>
  </si>
  <si>
    <t>Stenski zavih</t>
  </si>
  <si>
    <t>Stenski zavih zadaj in levo bočno 100 /20 mm zaključen v poševni rob (20/20 mm)</t>
  </si>
  <si>
    <t>Spodaj</t>
  </si>
  <si>
    <t>Spodaj polica in prostor za posodo za odpadke</t>
  </si>
  <si>
    <t>Noge</t>
  </si>
  <si>
    <t>Nastavljive noge izdelane iz kakovostne plastike, ki je odporna na praske in kemikalije, in omogoča enostavno čiščenje, razpon nastavitev min. od 25 ÷ -10 mm</t>
  </si>
  <si>
    <t>Priključki</t>
  </si>
  <si>
    <t>priklop vode: THV 1/2"</t>
  </si>
  <si>
    <t>Dimenzija</t>
  </si>
  <si>
    <t>dim. 1850 x 700 x 850/950 mm</t>
  </si>
  <si>
    <t>Dodatne zahteve</t>
  </si>
  <si>
    <t>7.4</t>
  </si>
  <si>
    <t>NAMIZNA ENOROČNA MEŠALNA BATERIJA Z VISEČIM TUŠEM</t>
  </si>
  <si>
    <t>komolčno upravljanje</t>
  </si>
  <si>
    <t>dolžina izliva 275 mm</t>
  </si>
  <si>
    <t>7.5</t>
  </si>
  <si>
    <t>INOX POSODA ZA ODPADKE</t>
  </si>
  <si>
    <t>Izdelana iz nerjaveče pločevine AISI 304, snemljiv inox pokrov, 4x kolesa, volumen posode min. 50l, vodotesna posoda, odpiranje pokrova ročno</t>
  </si>
  <si>
    <t xml:space="preserve">dim. Æ370x605 mm </t>
  </si>
  <si>
    <t>7.6</t>
  </si>
  <si>
    <t>7.7</t>
  </si>
  <si>
    <t xml:space="preserve">UNIVERZALNI KUHINJSKI STROJ </t>
  </si>
  <si>
    <t>pogonski stroj</t>
  </si>
  <si>
    <t>podstavek na kolesih</t>
  </si>
  <si>
    <t>nastavek za rezanje zelenjave</t>
  </si>
  <si>
    <t xml:space="preserve">nastavek za manjšo količino zelenjave </t>
  </si>
  <si>
    <t xml:space="preserve">lijačni nastavek za rezanje večjih količin zelenjave  </t>
  </si>
  <si>
    <t xml:space="preserve">opornik </t>
  </si>
  <si>
    <t xml:space="preserve">rotor </t>
  </si>
  <si>
    <t>rotor za pasiranje</t>
  </si>
  <si>
    <t>srpasti nož za rezanje paradižnika, kuhanega. Krompirja 4 mm</t>
  </si>
  <si>
    <t>nastavljiv nož za rezanje zelja, čebule, kumaric 0-8 mm</t>
  </si>
  <si>
    <t>nož za kockasto rezanje  10x10x10 mm</t>
  </si>
  <si>
    <t xml:space="preserve">cilinder za ribanje sadja in zelenjave, 3,5 </t>
  </si>
  <si>
    <t>cilinder za ribanje sadja in zelenjave, in 7 mm</t>
  </si>
  <si>
    <t>pasirni cilinder za juhe, omake, čokoladne mase 3 mm</t>
  </si>
  <si>
    <t>priključna moč: 1,9kW 3N-400V</t>
  </si>
  <si>
    <t>7.8</t>
  </si>
  <si>
    <t>8</t>
  </si>
  <si>
    <t>SHRANJEVANJE TERMOPORTOV</t>
  </si>
  <si>
    <t>8.1</t>
  </si>
  <si>
    <t>če ni opisano drugače pri posamezni poziciji je potrebno pri vsakem segmentu regalu upoštevati 4x polno polico ustrezne dimenzije glede na celotno dolžino; zgornja in spodnja polici sta fiksni, ostale pa prestavljive</t>
  </si>
  <si>
    <t>9</t>
  </si>
  <si>
    <t>HLADILNIKI</t>
  </si>
  <si>
    <t>9.1</t>
  </si>
  <si>
    <t>INOX KOMBINIRANA HLADILNO / ZAMRZOVALNA OMARA</t>
  </si>
  <si>
    <t>Dvojna vrata po vertikali</t>
  </si>
  <si>
    <t>Prostornina LT 560</t>
  </si>
  <si>
    <t>4 mreže z vodili GN 2/1</t>
  </si>
  <si>
    <t>Dimenzija komor/ 2x 580x650x570 mm</t>
  </si>
  <si>
    <t>Avtomatsko električno odtaljevanje</t>
  </si>
  <si>
    <t>Frekvenca / Napetost 230V 1N ~ / 50Hz</t>
  </si>
  <si>
    <t>Notranjost z zaobljenimi notranjimi vogali</t>
  </si>
  <si>
    <t>Zunanji materiala AISI 304 nerjaveče jeklo (razen hrbtnega in talnega panela)</t>
  </si>
  <si>
    <t>Notranja materiala AISI 304 nerjaveče jeklo</t>
  </si>
  <si>
    <t>Debelina izolacije, mm 75</t>
  </si>
  <si>
    <t>Vrata 2x vrata v AISI 304 nerjavnega jekla</t>
  </si>
  <si>
    <t>Standardna tečaji vrat na desni</t>
  </si>
  <si>
    <t>Kljuka integrirana po celotni višini vrat</t>
  </si>
  <si>
    <t>Višina nog, mm 100 ÷ 150</t>
  </si>
  <si>
    <t>Elektronska regulacija</t>
  </si>
  <si>
    <t>Vgrajena ključavnica</t>
  </si>
  <si>
    <t>Vgrajena LED luč</t>
  </si>
  <si>
    <t>Nadzor naprave preko wi-fi povezave s pomočjo aplikacije na pametnem telefonu</t>
  </si>
  <si>
    <t>Dimenzija  770x850x2000 mm</t>
  </si>
  <si>
    <t>K ponudbi priložiti originalno izjavo proizvajalca opreme, da bo za objekt (navedba javnega naročila) zagotavljal rezervne del v skladu z razpisnimi zahtevami</t>
  </si>
  <si>
    <t>K ponudbi priložiti izjavo proizvajalca opreme z navedbo pooblaščenega servisa v Sloveniji, ki bo zagotavljal garancijske popravila v skladu z razpisnimi pogoji.</t>
  </si>
  <si>
    <t>10</t>
  </si>
  <si>
    <t>PRIPRAVA DIET</t>
  </si>
  <si>
    <t>10.1</t>
  </si>
  <si>
    <t>INOX SANITARNI UMIVALNIK KOLENSKI VKLOP</t>
  </si>
  <si>
    <t>vgrajena samodejno odpiralna HTV mešalna baterija,</t>
  </si>
  <si>
    <t>v celoti izdelan iz nerjaveče pločevine AISI 304,</t>
  </si>
  <si>
    <t>- kolensko upravljanje</t>
  </si>
  <si>
    <t>komplet s konzolami, inox izpustnim navojnim grlom,</t>
  </si>
  <si>
    <t>PVC čepom, PVC sifonom</t>
  </si>
  <si>
    <t>dim. 400x400x250 mm</t>
  </si>
  <si>
    <t>10.2</t>
  </si>
  <si>
    <t>SAMONAVIJALNI KOLUT Z 15M CEVJO ZA VODO, ZA ĆIŠČENJE</t>
  </si>
  <si>
    <t>- samonavijalna cev z nastavkom za čiščenje tal;</t>
  </si>
  <si>
    <t>- zaprta izvedba;</t>
  </si>
  <si>
    <t>- vgrajeno vodilo za cev;</t>
  </si>
  <si>
    <t>- možnost uporabe minimalno 15 m cevi;</t>
  </si>
  <si>
    <t>- v kompletu pribor  priklop na termostatske ventile;</t>
  </si>
  <si>
    <t>- v kompletu dvoslojna cev premera  DN 15;  dolžine minimalno 15 m; primerna za živilsko industrijo;</t>
  </si>
  <si>
    <t>- pribor za vijačenje v steno;</t>
  </si>
  <si>
    <t>- konstrukcija bobna izvedena iz inox pločevine;</t>
  </si>
  <si>
    <t>- vsi uporabljeni materiali odportni na korozijo;</t>
  </si>
  <si>
    <t xml:space="preserve">- z gumiranim nastavkom za prhanjem (combi spray ; </t>
  </si>
  <si>
    <t>DODATNA OPREMA</t>
  </si>
  <si>
    <t>- posoda za detergent 1,3l</t>
  </si>
  <si>
    <t>- podaljšana šoba 45 cm</t>
  </si>
  <si>
    <t>termostatski ventil je del strojnih inštalacij.</t>
  </si>
  <si>
    <t>10.3</t>
  </si>
  <si>
    <t>INOX PULT VGRAJENO KORITO IN SET PREDALOV</t>
  </si>
  <si>
    <t>Vgrajeno korito 400x400x250 mm z inox navojnim grlom, prelivno cevjo in PVC sifonom</t>
  </si>
  <si>
    <t>Stenski zavih zadaj 100 /20 mm zaključen v poševni rob (20/20 mm)</t>
  </si>
  <si>
    <t>Spodnja in vmesna polica</t>
  </si>
  <si>
    <t>dim. 1450 x 700 x 850/950 mm</t>
  </si>
  <si>
    <t>Enotna delovna površina poz. 10.3 + 11.1.  Iz priložene skice mora biti jasno razvidna izvedba enotne delovne površine.</t>
  </si>
  <si>
    <t>10.4</t>
  </si>
  <si>
    <t>NAMIZNA ENOROČNA MEŠALNA BATERIJA</t>
  </si>
  <si>
    <t>dolžina izliva 225 mm</t>
  </si>
  <si>
    <t>10.5</t>
  </si>
  <si>
    <t>PODPULTNI HLADILNIK</t>
  </si>
  <si>
    <t>Zunanjost iz inoxa</t>
  </si>
  <si>
    <t>Notranjost ABS</t>
  </si>
  <si>
    <t>Volumen 130 l</t>
  </si>
  <si>
    <t>Temperaturno območje: +2°C do + 8°C</t>
  </si>
  <si>
    <t>Energijski razred: A</t>
  </si>
  <si>
    <t>Plin: R600a</t>
  </si>
  <si>
    <t>Priključna moč: 100W, 230V/50HZ</t>
  </si>
  <si>
    <t>dim.:  600 x 585 x 855 mm</t>
  </si>
  <si>
    <t>10.6</t>
  </si>
  <si>
    <t>INOX ZAPRTA VISEČA OMARICA</t>
  </si>
  <si>
    <t>V celoti izdelana iz nerjaveče pločevine AISI 304</t>
  </si>
  <si>
    <t>2x drsna vrata - drsna vrata dvostenske izvedbe in uležajena na PVC koleščkih, minimalna debelina vrat 15 mm, montažni material. Spodnja in vmesna polica izdelana z 20 mm vzdolžnimi robovi in z dvojno stisnjenimi robovi</t>
  </si>
  <si>
    <t>dim. 1600 x 400 x 600 mm</t>
  </si>
  <si>
    <t>11</t>
  </si>
  <si>
    <t>FINE PRIPRAVE</t>
  </si>
  <si>
    <t>11.1</t>
  </si>
  <si>
    <t>dim. 1800 x 700 x 850/950 mm</t>
  </si>
  <si>
    <t>11.2</t>
  </si>
  <si>
    <t>11.3</t>
  </si>
  <si>
    <t>dim. 1650 x 400 x 600 mm</t>
  </si>
  <si>
    <t>12</t>
  </si>
  <si>
    <t>12.1</t>
  </si>
  <si>
    <t>dim. 1600 x 700 x 850/950 mm</t>
  </si>
  <si>
    <t>INOX KONZOLNA POLICA</t>
  </si>
  <si>
    <t>v celoti izdelana iz AISI 304, deb. 1,5 mm</t>
  </si>
  <si>
    <t>v kompletu inox konzole in pritrditveni material</t>
  </si>
  <si>
    <t>montirana na vrhu zida</t>
  </si>
  <si>
    <t>11.4</t>
  </si>
  <si>
    <t>INOX PULT SET PREDALOV</t>
  </si>
  <si>
    <t>Vgrajen set predalov</t>
  </si>
  <si>
    <t>4 gibljiva kolesa z zavoro</t>
  </si>
  <si>
    <t>13</t>
  </si>
  <si>
    <t>PRIPRAVA MOČNATIH JEDI</t>
  </si>
  <si>
    <t>13.1</t>
  </si>
  <si>
    <t>INOX PULT  NA KOLESIH</t>
  </si>
  <si>
    <t>Konstrukcija inox AISI 304 cevni profil min. 40x40 mm, debelina stene 1,5mm,  vertikalna obremenitev (min. 2000 N), stranska obremenitev (min. 1000 N). Spodnja polica iz inox AISI 304 debeline 1,25 mm</t>
  </si>
  <si>
    <t>Stenski zavih: brez stenskega zaviha</t>
  </si>
  <si>
    <t>Spodaj:polica</t>
  </si>
  <si>
    <t>štriri gibljiva kolesa z zavoro.</t>
  </si>
  <si>
    <t>dim. 1600 x 700 x 850</t>
  </si>
  <si>
    <t>13.2</t>
  </si>
  <si>
    <t>14</t>
  </si>
  <si>
    <t>PARKING VOZIČKI</t>
  </si>
  <si>
    <t>14.1</t>
  </si>
  <si>
    <t xml:space="preserve">SERVIRNI VOZIČEK MELANINSKE PLOŠČE </t>
  </si>
  <si>
    <t>Za široko uporabo v hotelih, gostinskih lokalih, vrtcih, bolnišnicah, laboratorijih, knjižnicah itd. Plošče so narejene iz umetnega materiala v različnih barvah. Zaobljeni robovi ročaja in plošč preprečujejo poškodbo. Orgajice so iz elkosiranih Alu profilov. Kolesa z kvalitetnimi krogličnimi ležaji in primerno mehko gumo, omogočajo lahko in tiho vožnjo po različnih površinah. Voziček je vodo odporen in se ga enostavno očisti z običajnimi čistilnimi sredstvi.</t>
  </si>
  <si>
    <t>Barva vozičkov po izbiri uporabnikov</t>
  </si>
  <si>
    <t>dim. 880x480x840 mm</t>
  </si>
  <si>
    <t>15</t>
  </si>
  <si>
    <t>TERMIČNA PRIPRAVA</t>
  </si>
  <si>
    <t>15.1</t>
  </si>
  <si>
    <t>PLINSKI ŠTEDILNIK</t>
  </si>
  <si>
    <t>Delovna površina iz 3 mm nerjaveče pločevine. Konstrukcija iz 2 mm nerjaveče pločevine. Možno medsebojno spajanje elementov. Odstranljivi gorilniki. Odstranljiv vodotesen pladenj pod gorilci z možnostjo pomivanja v pomivalnem stroju. Izvlečni predal pod gorilci za zbiranje maščob in tekočin. Električni vžig gorilcev.</t>
  </si>
  <si>
    <t>Štiri nastavljive inox noge. Odstranjivi plinski gorilci z gorenjem po zunanji in notranji strani gorilnika. Ohišje odprtih gorilnikov iz inoxa, pokrovi gorilcev iz medenine. Mreža nad gorilci iz nerjavečega jekla. Zaščita za pilotni plamen. Moč odprtih gorilnikov: 4x 7 kW. Varnostni sistem plinskih ventilov s termočlenom. Podstavek zaprt s krilnimi vrati.</t>
  </si>
  <si>
    <t>Širina x globina x višina 800 x 850 x 900 mm</t>
  </si>
  <si>
    <t>2x Inox vodila za lonce 390 x 610 mm</t>
  </si>
  <si>
    <t>PLIN</t>
  </si>
  <si>
    <t>Navoj:  3/4"</t>
  </si>
  <si>
    <t>Priključek plina Moč (kW)28</t>
  </si>
  <si>
    <t>ELEKTRIKA</t>
  </si>
  <si>
    <t>Priključek elektrike 230V 1N</t>
  </si>
  <si>
    <t>Izdelek skladen z CE standardom</t>
  </si>
  <si>
    <t>15.2</t>
  </si>
  <si>
    <t>PLINSKA PREKUCNA PONEV 80L</t>
  </si>
  <si>
    <t>Posoda izdelana iz enega dela 2 mm debeline. Inox konstrukcija debeline 2 mm. Električni vžig. Štiri nastavljive inox noge. Možnost medsebojnega spajanja elementov. Visoko zmogljivi gorilniki iz nerjavečega jekla z vgrajenim pilotnim plamenom in termočlenom. Popolnoma nagibna ponev. Dimenzija ponve je 36 dm2, izdelana iz debele nerjavne pločevine kar zagotavlja enakomeren prenos temperature. Zaobljeni vogali posode. Velik izlivni lijak ponve. Dovod tople in hladne vode preko integrirane pipe v sprednji maski aparata. Dvostenski uravnotežen pokrov. Električna digitalna termostatska regulacija nadzora temperature posode in temperature hrane. Električni nagib ponve z možnostjo zaustavitve na kateri koli poziciji. Digitalno upravljanje električnega nagiba ponve. Coumpaund dvojno dno ponve: 12 mm.</t>
  </si>
  <si>
    <t>Priključki za hladno in toplo vodo</t>
  </si>
  <si>
    <t>Dimenzija: Širina x globina x višina 800 x 850 x 900 mm</t>
  </si>
  <si>
    <t>Dimenzija posode: (širina x globina x višina) 640 x 580 x 250 mm</t>
  </si>
  <si>
    <t>Uporabne površine 36 dm2</t>
  </si>
  <si>
    <t>Uporabna prostornina 80 l</t>
  </si>
  <si>
    <t>Priljuček plina</t>
  </si>
  <si>
    <t>Navoj:  1/2"</t>
  </si>
  <si>
    <t>Moč (kW) 12,5</t>
  </si>
  <si>
    <t>Priključki za hladno in toplo vodo 1/2"</t>
  </si>
  <si>
    <t>Priključek elektrike:</t>
  </si>
  <si>
    <t>Enofazni 0,5kW , 230V, 50hZ</t>
  </si>
  <si>
    <t>15.3</t>
  </si>
  <si>
    <t>INOX TALNA REŠETKA</t>
  </si>
  <si>
    <t>· višina bazena z rešetko je 134 mm</t>
  </si>
  <si>
    <t>· inox pohodna mreža - nedrsna izdelana iz lamel 20x25x20 mm, luknjami fi 12 mm, debeline 1,5 mm in povezavo lamel fi 8 mm</t>
  </si>
  <si>
    <t>dim. 700 x 400 x 134 mm</t>
  </si>
  <si>
    <t>15.4</t>
  </si>
  <si>
    <t>PLINSKI KOTEL 150L</t>
  </si>
  <si>
    <t xml:space="preserve">Delovna površina: izdelana iz enega dela debeline 3 mm. Inox konstrukcija debeline 2 mm. Električni vžig. Štiri nastavljive inox noge. Možno medsebojno spajanje elementov. Okrogla posoda volumen 150 litrov. Posoda izdelana iz inox pločevine 316L. Debelina dna posode 3 mm. Posoda opremljena z odstranjivim cedilom z indikacijo nivoja. Dvojni plašč kotla ima avtomatsko polnenje mehčane vode z elektronskim nadzorom nivoje vode v plašču. Visoko zmogljivi gorilniki iz nerjavečega jekla z vgrajenim pilotnim plamenom in termočlenom. Indirektno gretje. Dvostenski uravnotežen pokrov z izoliranim ročajem. Dovod tople in hladne vode preko integrirane pipe v sprednji maski aparata. Električna digitalna termostatska regulacija nadzora temperature. 
</t>
  </si>
  <si>
    <t xml:space="preserve">Priključek za mehčano vodo 1/2" </t>
  </si>
  <si>
    <t>Dimenzija posode 600 x 560 mm</t>
  </si>
  <si>
    <t>Kapaciteta posode 150 l</t>
  </si>
  <si>
    <t xml:space="preserve">Priljuček plina: </t>
  </si>
  <si>
    <t>Moč (kW) 19,5</t>
  </si>
  <si>
    <t>Enofazni kW 0,25, 230V, 50hZ</t>
  </si>
  <si>
    <t>15.5</t>
  </si>
  <si>
    <t>15.6</t>
  </si>
  <si>
    <t>PLINSKA PARNOKONVEKCIJSKA PEČ 10 GN 1/1</t>
  </si>
  <si>
    <t>Aparat ima 7 kuharskih medijev in/ali 4 kuharske metode, temperaturna funkcija od 30 °C do 300 °C.</t>
  </si>
  <si>
    <t>Kuharski mediji – načini delovanja</t>
  </si>
  <si>
    <t xml:space="preserve"> Inteligentni, avtomatični kuharski mediji: perutnina, meso, ribe, jajčne jedi/sladice, priloge/zelenjava, peka, Finishing® (avtomatični proces pogrevanja za krožnike-banket, bife, a la carte,…)</t>
  </si>
  <si>
    <t>Kuharske metode: pečenje, kuhanje, peka, pečenje na žaru</t>
  </si>
  <si>
    <t>Parnokonvekcijski, ročno nastavljivi način delovanja s 3 kuharskimi mediji:</t>
  </si>
  <si>
    <t xml:space="preserve">Para 30 oC – 130 oC, Vroči zrak 30 oC – 300 oC , Kombinacija 30 oC – 300 oC </t>
  </si>
  <si>
    <t>Inteligentni pomočniki</t>
  </si>
  <si>
    <t>iDensityControl – inteligentno upravljanje klime, merjenje in regulacija vlage do odstotka natančno za vsako živilo, inteligentno uravnavanje kroženja zraka za najbolj učinkovit prenos energije v živilo, kar zagotavlja visoko kakovost in enakomernost pripravljenih jedi in minimalno porabo energije</t>
  </si>
  <si>
    <t xml:space="preserve">iCookingSuite – kuharska inteligenca, s 7 kuharskimi mediji in 4 kuharskimi metodami prilagojenimi vsakemu živilu. Izberete želeni rezultat - inteligentni senzorji prepoznajo velikost, količino in stanje živil ter proces priprave, temperaturo, klimo, hitrost zraka in čas priprave prilagajajo vsako sekundo za dosego želenega rezultata.  </t>
  </si>
  <si>
    <t xml:space="preserve">iProductionManager – organizira proces priprave inteligentno in prilagodljivo. Prikaže katera živila se lahko pripravljajo skupaj. Uporabnik se odloči ali bo pripravljal živila z energetsko ali časovno optimizacijo.  </t>
  </si>
  <si>
    <t>iCareSystem – inteligentni sistem za avtomatično čiščenje kuhalnega prostora in odstranjevanje vodnega kamna. Prepoznava stopnjo umazanije in predlaga ustrezno stopnjo čiščenja. 9 čistilnih programov, ki se lahko izvedejo brez nadzora, tudi preko noči. Dodaten vmesni program hitrega čiščenja v 12 minutah.</t>
  </si>
  <si>
    <t>Inteligentne funkcije</t>
  </si>
  <si>
    <t>Inteligentno upravljanje klime z natančnim merjenjem, nastavljanjem in nadzorom vlage</t>
  </si>
  <si>
    <t>Trenutno izmerjena vlažnost v kuhalnem prostoru se lahko nastavi ali ponovno vzpostavi</t>
  </si>
  <si>
    <t>Dinamično kroženje zraka v kuhalnem prostoru s pomočjo inteligentnega obračanja smeri vrtenja visoko kakovostnega ventilatorja s 5 hitrostmi, inteligentno uravnavanje ali ročno programiranje</t>
  </si>
  <si>
    <t>Inteligentni nadzor kuharskih procesov z avtomatičnim prilagajanjem korakov priprave za doseganje želenega rezultata, ne glede na uporabnika, velikost proizvoda in količine polnitve</t>
  </si>
  <si>
    <t>Natančen nadzor in izračun obarvanja, ki temelji na Maillardovi reakciji, za zagotovitev ponovljivih optimalnih rezultatov</t>
  </si>
  <si>
    <t>Možnost prekinitve ineligentnega procesa priprave ali preskok iz funkcije iCookingSuite v funkcijo iProductionManager za maksimalno prilagodljivost priprave</t>
  </si>
  <si>
    <t>Inteligentni korak priprave za fermentacijo/vzhajanje pekarskih proizvodov</t>
  </si>
  <si>
    <t>Individualno, intuitivno programiranje do 1200 programov z do 12 možnimi koraki priprave</t>
  </si>
  <si>
    <t>Enostaven prenos kuharskih programov na druge aparate z varno povezavo v oblaku s ConnectedCooking-om ali s pomočjo USB ključa</t>
  </si>
  <si>
    <t>Avtomatizirano, inteligentno orodje za načrtovanje in nadzor iProductionManager za optimalno organizacijo večih kuharskih procesov in mešanih polnitev</t>
  </si>
  <si>
    <t>Optična signalizacija polnitev in praznjenja živil s pomočjo energijsko učinkovite LED razsvetljave</t>
  </si>
  <si>
    <t>Avtomatična vzpostavitev stanja in optimalno dokončanje kuharskega procesa v primeru izpada energije v trajanju manj kot 15 minut</t>
  </si>
  <si>
    <t>Inteligentni, avtomatični čistilni sistem predlaga programe čiščenja in ustrezno količino čistilnih sredstev na podlagi umazanosti kuhalnega prostora</t>
  </si>
  <si>
    <t>Izpis trenutnega statusa čiščenja in količine vodnega kamna</t>
  </si>
  <si>
    <t>Kondenzacijske in klasične nape (kot dodatna oprema) se s svojim delovanjem prilagajajo situaciji in potrebam aparata (tudi ustrezno javljanje morebitnih napak v delovanju)</t>
  </si>
  <si>
    <t>Kuharski mediji in funkcije</t>
  </si>
  <si>
    <t>Učinkovit parni generator za optimalno proizvodnjo pare tudi pri temperaturah pod 100oC</t>
  </si>
  <si>
    <t>PowerSteam funkcija: selektivno povečano dodajanje pare za uporabo v azijskem tipu kuhinje</t>
  </si>
  <si>
    <t>Integrirano odvajanje odvečne maščobe, brez potrebe po vzdrževanju in brez filtra za maščobo</t>
  </si>
  <si>
    <t>Cool-down funkcija za hitro ohlajevanje kuhalnega prostora, z dodatno možnostjo hitrega ohlajevanja s pršenjem vode</t>
  </si>
  <si>
    <t>Sonda za merjenje temperature jedra s 6 merilnimi točkami, z avtomatično korekcijo pri napačnem vbodu. Dodatno: nosilec za sondo za lažje pozicioniranje sonde pri manjših živilih in tekočinah</t>
  </si>
  <si>
    <t>Delta-T priprava, posebno nežna priprava z minimalnimi izgubami teže</t>
  </si>
  <si>
    <t>Natančno dodajanje pare, količina dodajanja vode nastavljiva v 4 stopnjah in v temperaturnem razponu od 30oC – 260oC pri vročem zraku ali kombinaciji</t>
  </si>
  <si>
    <t>Digitalni izpis temperature, nastavljiv za oC in oF, izpis nastavljenih in dejanskih vrednosti</t>
  </si>
  <si>
    <t>Digitalni izpis vlažnosti kuhalnega prostora in časa, izpis nastavljenih in dejanskih vrednosti</t>
  </si>
  <si>
    <t>Časovni format nastavljiv 24h ali am/pm</t>
  </si>
  <si>
    <t>Ura na zaslonu v realnem času, z avtomatično spremembo zimskega in letnega časa v kolikor je aparat priključen na ConnectedCooking</t>
  </si>
  <si>
    <t>Avtomatično prednastavljen začetni čas s prilagodljivim datumom in uro</t>
  </si>
  <si>
    <t>Vgrajen ročni tuš z avtomatičnim povratnim navijanjem in dvema načinoma brizganja (prha ali curek)</t>
  </si>
  <si>
    <t>Energetsko varčna LED razsvetljava kuhalnega prostora z dolgo življenjsko dobo in visoko barvno osvetlitvijo za lažje prepoznavanje stanja živil</t>
  </si>
  <si>
    <t>Brezplačne kontaktne linije za pomoč glede tehnologije in aplikacij (ChefLine)</t>
  </si>
  <si>
    <t>Varnost pri delu</t>
  </si>
  <si>
    <t>Elektronsko temperaturno varovalo za parni generator in grelne elemente za vroči zrak</t>
  </si>
  <si>
    <t>Integrirana zavora ventilatorja</t>
  </si>
  <si>
    <t>Najvišja kontaktna temperatura vrat 73oC</t>
  </si>
  <si>
    <t>Uporaba ekoloških čistilnih in negovalnih tablet (v trdem stanju) za optimalno varnost pri delu</t>
  </si>
  <si>
    <t>HACCP – shranjevanje podatkov in prenos preko USB, opcijsko mogoč prenos in upravljanje podatkov preko oblaka z aplikacijo ConnectedCooking</t>
  </si>
  <si>
    <t>Testirano in certificirano v skladu z nacionalnimi in mednarodnimi standardi za delovanje brez nadzora</t>
  </si>
  <si>
    <t>VDE certifikat za uporabo brez nadzora – priprava preko noči</t>
  </si>
  <si>
    <t>Višina najvišjega vodila na 1,6 m, tudi pri namiznih modelih ob uporabi ustreznih podstavkov</t>
  </si>
  <si>
    <t>Ergonomski ročaj vrat, z odpiranjem v levo ali desno (pri namiznih modelih)</t>
  </si>
  <si>
    <t>Povezovanje</t>
  </si>
  <si>
    <t>Vgrajen Ethernet vmesnik, zaščiten z IP, za kabelsko povezavo na internet in aplikacijo ConnectedCooking</t>
  </si>
  <si>
    <t>Vgrajen WLAN (Wi-Fi) vmesnik, za brezžično povezavo na internet in aplikacijo ConnectedCooking</t>
  </si>
  <si>
    <t>Vgrajen USB priključek za prenos podatkov</t>
  </si>
  <si>
    <t>ConnectedCooking – storitev v oblaku za centralno upravljanje aparatov, receptur, pripravo košaric, upravljanje s programi, HACCP podatki in stanjem vzdrževanja</t>
  </si>
  <si>
    <t xml:space="preserve"> Čiščenje in nega</t>
  </si>
  <si>
    <t>Avtomatični čistilni in negovalni sistem za kuhalni prostor in parni generator</t>
  </si>
  <si>
    <t>9 čistilnih programov za čiščenje brez nadzora, tudi preko noči, z avtomatičnim čiščenjem in odstranjevanjem vodnega kamna iz parnega generatorja</t>
  </si>
  <si>
    <t>Program zelo hitrega čiščenja v 12 minutah</t>
  </si>
  <si>
    <t>Avtomatični varnostni proces v primeru izpada električne energije med programom čiščenja odstrani čistila iz kuhalnega prostora</t>
  </si>
  <si>
    <t>Uporaba ekoloških čistil brez fosfatov in fosforja</t>
  </si>
  <si>
    <t>Vrata aparata s trojno prezračevano zasteklitvijo, s temperaturno odbojnim premazom in z možnostjo odpiranja notranjih stekel zaradi čiščenja</t>
  </si>
  <si>
    <t>Zunanji in notranji material – nerjaveče jeklo po DIN 1.4301, higienično izdelan kuhalni prostor brez utorov in z zaobljenimi vogali za optimalen pretok zraka</t>
  </si>
  <si>
    <t>Enostavno in varno čiščenje zunanjih površin, zaščiteno pred brizganjem vode po varnostnem razredu IPX5</t>
  </si>
  <si>
    <t>Možnost nadzora avtomatičnega čiščenja preko aplikacije ConnectedCooking</t>
  </si>
  <si>
    <t>Delovanje</t>
  </si>
  <si>
    <t>Barvni zaslon na dotik z visoko ločljivostjo TFT 10.1˝ z enostavno razumljivimi simboli, za intuitivno upravljanje in nadzor</t>
  </si>
  <si>
    <t>Zvočna in vidna opozorila, kadar aparat potrebuje dejanje uporabnika</t>
  </si>
  <si>
    <t>Centralni nastavitveni gumb s potisno funkcijo za intuitivno izbiro in potrditev funkcij in vnosov</t>
  </si>
  <si>
    <t>Več kot 55 nastavljivih uporabniških jezikov, izpisi in navodila v slovenskem jeziku</t>
  </si>
  <si>
    <t>Osnovne kuharske nastavitve se lahko izberejo glede na posebnosti določene nacionalne kuhinje, neglede na izbran jezik</t>
  </si>
  <si>
    <t>Posebni, prilagojeni kuharski parametri se lahko izberejo glede na mednarodno ali določeno nacionalno kuhinjo, neglede na izbran jezik</t>
  </si>
  <si>
    <t>Široko uporabna funkcija iskanja za vse kuharske načine, primere uporabe in nastavitve</t>
  </si>
  <si>
    <t xml:space="preserve">Integrirana navodila v slovenskem jeziku z vsebinsko prilagojenimi informacijami, ki so prikazane v funkciji »pomoči« za trenutno izvajani postopek priprave </t>
  </si>
  <si>
    <t>Zagon postopka priprave direktno iz funkcije »pomoči«</t>
  </si>
  <si>
    <t>Enostavne izbire kuharskih postopkov preko 7 kuharskih medijev in/ali preko 4 kuharskih metod</t>
  </si>
  <si>
    <t>Cockpit funkcija za izpis vseh informacij o izvajanem procesu priprave</t>
  </si>
  <si>
    <t>Prilagoditev in nadzor nad uporabniškimi profili in pravicami za dostop zaradi preprečitve napak pri uporabi</t>
  </si>
  <si>
    <t>Interaktivna sporočila med potekom priprave, pozivi za potrebna dejanja, inteligentne funkcije in opozorila preko funkcije Messenger</t>
  </si>
  <si>
    <t xml:space="preserve">Servisno diagnostični sistem z avtomatičnim izpisom servisnega sporočila </t>
  </si>
  <si>
    <t>ENERGY STAR certifikat – energetska učinkovitost</t>
  </si>
  <si>
    <t>Kapaciteta: 10 GN 1/1 ( 20 GN 1/2 )</t>
  </si>
  <si>
    <t xml:space="preserve">Možnost vstavljanja GN: 1/1, 1/2, 2/3, 1/3, 2/8 </t>
  </si>
  <si>
    <t>Širina: 850 mm</t>
  </si>
  <si>
    <t>Globina: 842 mm</t>
  </si>
  <si>
    <t>Višina: 1040 mm</t>
  </si>
  <si>
    <t>Plinski aparati:</t>
  </si>
  <si>
    <t>Moč "vroči zrak" 18 Kw</t>
  </si>
  <si>
    <t>Moč"para" 18 kW</t>
  </si>
  <si>
    <t>15.7</t>
  </si>
  <si>
    <t>PODSTAVEK ZA PLINSKO PARNOKONVEKCIJSKO PEČ 10 GN 1/1</t>
  </si>
  <si>
    <t>Vodila za GN posodo</t>
  </si>
  <si>
    <t>Prostor za mehčalec vode</t>
  </si>
  <si>
    <t>15.8</t>
  </si>
  <si>
    <t>MEHČALEC VODE</t>
  </si>
  <si>
    <t>Dimenzije 302x480/515x527 mm</t>
  </si>
  <si>
    <t>Kapaciteta: 3100 lit pri trdoti vode 10°dH</t>
  </si>
  <si>
    <t>Poraba soli na regeneracijski ciklus: 0,77 kg</t>
  </si>
  <si>
    <t>Kontinuiran pretok: 18 lit/min</t>
  </si>
  <si>
    <t>Priklopna temperatura: do 49°C</t>
  </si>
  <si>
    <t>Avtomatska volumetrijsko krmiljena regeneracija</t>
  </si>
  <si>
    <t>Elektronsko krmilna glava + LCD zaslon</t>
  </si>
  <si>
    <t>Ohranjanje spomina ob izpadu električne energije: 72 ur</t>
  </si>
  <si>
    <t>Vgrajen plovec za nivo vode v solni posodi</t>
  </si>
  <si>
    <t>Volumen posode z ionsko maso: 9 lit</t>
  </si>
  <si>
    <t>Prostornina solne posode: 20 kg</t>
  </si>
  <si>
    <t>Prikazan pretok mehčane vode</t>
  </si>
  <si>
    <t>15.9</t>
  </si>
  <si>
    <t>INOX STENSKI PAROLOV</t>
  </si>
  <si>
    <t>dim. 3600x1400x450 mm</t>
  </si>
  <si>
    <t>- s filtri, lovilci maščobe</t>
  </si>
  <si>
    <t>V POPISU STROJNIH INSTALACIJ</t>
  </si>
  <si>
    <t>16</t>
  </si>
  <si>
    <t>POMIVANJE KUHINJSKE POSODE</t>
  </si>
  <si>
    <t>16.1</t>
  </si>
  <si>
    <t>Korito poglobljeno 2 mm od delovne površine. Vsi robovi korit so zaokroženi, dno je profilirano, da se zagotovi popolno odvajanje vode. Vsa korita morajo biti tristransko zaprta</t>
  </si>
  <si>
    <t>Vgrajena  dva korita 600 x 500 x 350 mm z inox navojnim grlom, prelivno cevjo in PVC sifonom. Vodila za košare pomivalnega stroja</t>
  </si>
  <si>
    <t>Stenski zavih zadaj in desno bočno 300 /20 mm zaključen v poševni rob (20/20 mm)</t>
  </si>
  <si>
    <t>Polica</t>
  </si>
  <si>
    <t>16.2</t>
  </si>
  <si>
    <t>16.3</t>
  </si>
  <si>
    <t>zadnja stena zaprta</t>
  </si>
  <si>
    <t>Desno bočno zaprt</t>
  </si>
  <si>
    <t>17</t>
  </si>
  <si>
    <t>POČITEK OSEBJA</t>
  </si>
  <si>
    <t>17.1</t>
  </si>
  <si>
    <t xml:space="preserve">JEDILNA MIZA </t>
  </si>
  <si>
    <t>Zgornja ploskev mize je izdelana iz kvalitetnega ultrapasa in je pravokotne tlorisne oblike. Debeline plošče min. 5 cm. Miza je podprta z dvema na sredini postavljenima kovinskima pohištvenima nogama- siva strukturirana s črnimi regulirnimi nogicami. Pohištveni nogi sta povezani z dvema veznikoma. Višina mize je 75,5 cm.</t>
  </si>
  <si>
    <t>dim. 1400 x 700 x 755 mm</t>
  </si>
  <si>
    <t xml:space="preserve">Obvezno upoštevati okoljske zahteve: ZeJN </t>
  </si>
  <si>
    <t>17.2</t>
  </si>
  <si>
    <t>JEDILNIŠKI STOL</t>
  </si>
  <si>
    <t>Tapiciran jedilniški stol, brez rokonaslonov s krom podnožjem.</t>
  </si>
  <si>
    <t>Opomba:</t>
  </si>
  <si>
    <t>Oblazinjenje po izbiri projektanta</t>
  </si>
  <si>
    <t>17.3</t>
  </si>
  <si>
    <t>VISEČA OMARICA</t>
  </si>
  <si>
    <t>18</t>
  </si>
  <si>
    <t>POMIVANJE JEDILNE POSODE</t>
  </si>
  <si>
    <t>18.1</t>
  </si>
  <si>
    <t>VHODNA MIZA POMIVALNEGA STROJA</t>
  </si>
  <si>
    <t>Delovna površina izdelana iz AISI 304 debeline 1,5 mm  z vgrajeno izolacijo za zmanjševanje vibracij in hrupa, delovna površina spredaj zaključena v radij R15 in odkapnim robom 10 mm za preprečevanje zatekanja tekočin debeline 60 mm, profilirana z utorom 3 mm, spodaj zaščitena z inox pl. deb.  min. 1,0 mm.  Debelina zgornjih površin 60/50 mm,  z vgrajeno izolacijo za zmanjševanje vibracij in hrupa, vodoodporna  vezana plošča debeline min. 44 mm.</t>
  </si>
  <si>
    <t>Stenski zavih zadaj  300 /20 mm zaključen v poševni rob (20/20 mm)</t>
  </si>
  <si>
    <t>Spodaj polica, prostor za posodo za odpadke</t>
  </si>
  <si>
    <t>dim. 1630 x 760 x 900/1200 mm</t>
  </si>
  <si>
    <t>18.2</t>
  </si>
  <si>
    <t>18.3</t>
  </si>
  <si>
    <t>18.4</t>
  </si>
  <si>
    <t>PRETOČNI POMIVALNI STROJ</t>
  </si>
  <si>
    <t xml:space="preserve">Teoretična kapaciteta: košar/h      </t>
  </si>
  <si>
    <t>za belo posodo: 45/32/22 + hitri 72</t>
  </si>
  <si>
    <t>za kozarce in belo posodo: 40/32/29 + hitri 66</t>
  </si>
  <si>
    <t>za kozarce: 22/32/49 + hitri 77</t>
  </si>
  <si>
    <t>za jedilni pribor:        11 + hitri 21</t>
  </si>
  <si>
    <t>Nap: 3x400V; 9,1/13,2/14,7 kW – možen preklop</t>
  </si>
  <si>
    <t>Bojler: 10,8 kW</t>
  </si>
  <si>
    <t>Dimenzije: 735x750x1750/2225 mm</t>
  </si>
  <si>
    <t>Svetla vstavna višina: 440 mm</t>
  </si>
  <si>
    <t>Delovna višina: 900 mm</t>
  </si>
  <si>
    <t xml:space="preserve">1x košara za krožnike 8 delna 540x500; 5501172  </t>
  </si>
  <si>
    <t>1x košara za pribor – ravna 500x500; 5501059</t>
  </si>
  <si>
    <t>1x PVC vložek za pribor 7 delni; 5501007</t>
  </si>
  <si>
    <t>Črpalka za dvig pritiska izpiranja</t>
  </si>
  <si>
    <t>Poraba sveže vode za izpiranje: 2,0 lit/košaro</t>
  </si>
  <si>
    <t>Dve pomivalni roki v obliki črke S (na vrhu in spodaj) s posebno geometrijo šob</t>
  </si>
  <si>
    <t>Enostavno odstranjevanje pomivalnih rok (clip sistem)</t>
  </si>
  <si>
    <t>Črpalka za odvod vode</t>
  </si>
  <si>
    <t>Črpalka za izpiralno sredstvo s sesalno palico</t>
  </si>
  <si>
    <t>Črpalka za pomivalno sredstvo s sesalno palico</t>
  </si>
  <si>
    <t>Sistem prilagajanja pritiska pomivanja po posameznih programih</t>
  </si>
  <si>
    <t>Eliptična vrteča pomivalna polja</t>
  </si>
  <si>
    <t xml:space="preserve">Sistem aktivnega upravljanja z energijo </t>
  </si>
  <si>
    <t>ECO programi</t>
  </si>
  <si>
    <t>Povratno zajemanje toplote v odtoku vode EnergyLight</t>
  </si>
  <si>
    <t>Dodatni opis:</t>
  </si>
  <si>
    <t>Eliptična pomivalna polja s posebno razporeditvijo šob</t>
  </si>
  <si>
    <t>Filtracija pomivalne vode: pokrov tanka, valjčno sito, sito na sesalni odprtini črpalke z varnostnim sistemom in Mediamat</t>
  </si>
  <si>
    <t>Tipalo za motnost pomivalne vode</t>
  </si>
  <si>
    <t>Prikaz izpraznjenosti posode s pomivalnim in izpiralnim sredstvom</t>
  </si>
  <si>
    <t>Zaslon na dotik</t>
  </si>
  <si>
    <t>Barvno kodirano upravljanje z enim gumbom s prikazom napredovanja</t>
  </si>
  <si>
    <t>Program za osnovno čiščenje posode in pribora ter razškrobljevanje</t>
  </si>
  <si>
    <t>Posebni program Silence</t>
  </si>
  <si>
    <t>Vodeni program samočiščenja stroja</t>
  </si>
  <si>
    <t>Program za odstranjevanje vodnega kamna</t>
  </si>
  <si>
    <t>Časovno voden avtomatski vklop  in izklop stroja</t>
  </si>
  <si>
    <t>Zvokovno sporočanje dogodkov</t>
  </si>
  <si>
    <t>Prikaz blokiranih pomivalnih polj</t>
  </si>
  <si>
    <t>Prikaz vzdrževalnih intervalov</t>
  </si>
  <si>
    <t>Upravljalni nivo za šefa kuhinje in nivo za serviserja zaščiten s PIN kodo</t>
  </si>
  <si>
    <t>Integrirani dnevnik higiene in delovanja</t>
  </si>
  <si>
    <t>Animirana navodila za uporabo in nasveti za pomivanje v slovenskem jeziku</t>
  </si>
  <si>
    <t>Dvostenska havba z možnostjo postavitve v zaskočni položaj</t>
  </si>
  <si>
    <t>Avtomatski zagon s havbo</t>
  </si>
  <si>
    <t>Globoko vlečen rezervoar</t>
  </si>
  <si>
    <t>Počasni zagon pomivalne črpalke</t>
  </si>
  <si>
    <t>Termostop za zagotavljanje temperature izpiranja</t>
  </si>
  <si>
    <t>Tipalo za puščanje vode</t>
  </si>
  <si>
    <t>Večfazno delovanje</t>
  </si>
  <si>
    <t>Program za namakanje pred ciklusom pomivanja</t>
  </si>
  <si>
    <t>WLAN povezava</t>
  </si>
  <si>
    <t>Povezava na internetno aplikacijo za kontrolo stroja v slovenskem jeziku</t>
  </si>
  <si>
    <t>Vgrajen senzor za kontrolo prisotnosti pomivalnega sredstva</t>
  </si>
  <si>
    <t>Avtomatsko odpiranje havbe po ciklusu pomivanja</t>
  </si>
  <si>
    <t>Motorno odpiranje in zapiranje havbe</t>
  </si>
  <si>
    <t>Magnetno gnana izpiralna roka</t>
  </si>
  <si>
    <t>Vgrajeno povratno zajemanje toplote v integrirani napi za odvod pare</t>
  </si>
  <si>
    <t>Zaščita zadnjega dela stroja z RF ploščo   IPX 5</t>
  </si>
  <si>
    <t>Pripravljen za priklop na hladno vodo &lt;15°C</t>
  </si>
  <si>
    <t>Kapaciteta pomivalnega tanka: 35 lit</t>
  </si>
  <si>
    <t>Kapaciteta pomivalne črpalke: variabilno 280 - 370 l/min</t>
  </si>
  <si>
    <t>Emisije hrupa: &lt; 62dB</t>
  </si>
  <si>
    <t>Certifikat rezultata pomivanja po DIN 10534</t>
  </si>
  <si>
    <t>CE certifikat</t>
  </si>
  <si>
    <t>Proizvajalec certificiran po ISO 9001</t>
  </si>
  <si>
    <t>18.5</t>
  </si>
  <si>
    <t>dim. 1100 x 1100 x 400 mm</t>
  </si>
  <si>
    <t>POZICIJA PREZRAČEVANJA</t>
  </si>
  <si>
    <t>18.6</t>
  </si>
  <si>
    <t>IZHODNA MIZA POMIVALNEGA STROJA</t>
  </si>
  <si>
    <t>Konstrukcija inox AISI 304 cevni profil min. 40x40 mm,  vertikalna obremenitev (min. 2000 N), stranska obremenitev (min. 1000 N). Stranice, hrbet in dno elementa iz inox AISI 304 debeline 1,2 mm</t>
  </si>
  <si>
    <t>Stenski zavih zadaj 300 /20 mm zaključen v poševni rob (20/20 mm)</t>
  </si>
  <si>
    <t>Spodaj polica</t>
  </si>
  <si>
    <t>18.7</t>
  </si>
  <si>
    <t>AVTOMATSKI MEHČALEC VODE</t>
  </si>
  <si>
    <t>18.8</t>
  </si>
  <si>
    <t>INOX DVOJNA KONZOLNA POLICA</t>
  </si>
  <si>
    <t>18.9</t>
  </si>
  <si>
    <t>18.10</t>
  </si>
  <si>
    <t>19</t>
  </si>
  <si>
    <t>DOSTAVA IN VNOS OPREME</t>
  </si>
  <si>
    <t>kpl</t>
  </si>
  <si>
    <t>MONTAŽA OPREME NA PRIPRAVLJENE PRIKLJUČKE</t>
  </si>
  <si>
    <t>ZAGON OPREME IN IZDELAVA USTREZNIH POROČIL</t>
  </si>
  <si>
    <t>GROBO ČIŠČENJE OPREME IN ODVOZ EMBALAŽE</t>
  </si>
  <si>
    <t>Dobavitelj opreme je dolžan odstaniti zaščitno folijo, ki po montaži opreme ni več dosegljiva in vso ostalo zaščitno folijo po zahtevi naročnika.</t>
  </si>
  <si>
    <t>PREGLED STROJEV IN NAPRAV - POROČILO POOBLAŠČENEGA PREGLEDNIKA</t>
  </si>
  <si>
    <t>IZDELAVA DOKUMENTACIJE ZA TEHNIČNI PREGLED</t>
  </si>
  <si>
    <t>IZDELAVA PID V SKALDU Z ZAKONODAJO</t>
  </si>
  <si>
    <t>DOSTAVA PERILA ZUNANJE ENOTE - VRTEC</t>
  </si>
  <si>
    <t>SKLADIŠČE DETERGENTOV</t>
  </si>
  <si>
    <t>skupna dolžina  1500 x 400 x 2450 mm</t>
  </si>
  <si>
    <t>3.2</t>
  </si>
  <si>
    <t>GARDEROBA PRALNICA</t>
  </si>
  <si>
    <t>GARDEROBNA OMARA</t>
  </si>
  <si>
    <t>Kovinska, prašno barvana</t>
  </si>
  <si>
    <t>enoprekatna</t>
  </si>
  <si>
    <t>300 x 550 x 1950</t>
  </si>
  <si>
    <t>SPREJEM PERILA</t>
  </si>
  <si>
    <t>INOX PULT VGRAJENO KORITOM</t>
  </si>
  <si>
    <t>dim. 1200 x 700 x 850/950 mm</t>
  </si>
  <si>
    <t>dim. 1200 x 400 x 600 mm</t>
  </si>
  <si>
    <t>SORTIRANJE PERILA</t>
  </si>
  <si>
    <t xml:space="preserve">TRANSPORTNI REGALl SG-2 </t>
  </si>
  <si>
    <t>Profesionalni transportni regal za prevoz čistega ali umazanega perila, fiksno mrežasto dno in dve zložljivi polici ((mrežasti)), z preklopnimi vrati z dvojnim odpiranjem ((dva segmenta -deljiva po polovici)), dve stranici in zadnja stena ((fiksni)), gumijasta kolesa 0125mm ((siva guma: brez puščanja sledi)), dve togi in dve vrtljivi kolesi z zavoro, tablica za vstavljanje informacij DIN A6, pokrivalo za voziček G-2 ((primerno za pokrivanje vozička dimenzij: 600x810x1520 mm, izdelano iz 100% poliestra 220 g/m2, odprtina na ožji strani: 600mm, zapiranje s pomočjo treh gumbov, omogočeno strojno pranje do 90°C, modra barva)), voziček izdelan iz mrežaste kovinske konstrukcije narejene iz jeklenih cevi -galvansko pocinkane ((rumena)), nosilnost do 170 kg.</t>
  </si>
  <si>
    <t>Dimenzije (ŠxGxV): 600x810x1520 mm</t>
  </si>
  <si>
    <t>6.2</t>
  </si>
  <si>
    <t>VOZIČEK</t>
  </si>
  <si>
    <t>voziček za prevoz suhega ali mokrega perila</t>
  </si>
  <si>
    <t>korito (zaboj): polypropilen</t>
  </si>
  <si>
    <t>minimalni volumen korita (zaboja): 210 litrov</t>
  </si>
  <si>
    <t>štiri vrtljiva gumijasta kolesa Ø100mm (siva guma: brez puščanja sledi)</t>
  </si>
  <si>
    <t>ogrodje iz nerjaveče kovinske konstrukcije – INOX</t>
  </si>
  <si>
    <t>cev za odtok vode</t>
  </si>
  <si>
    <t xml:space="preserve">dimenzije (ŠxGxV): 800x600x750 mm </t>
  </si>
  <si>
    <t>6.3</t>
  </si>
  <si>
    <t xml:space="preserve">INOX PULT </t>
  </si>
  <si>
    <t>Stenski zavih zadaj in desno bočno 100 /20 mm zaključen v poševni rob (20/20 mm)</t>
  </si>
  <si>
    <t>Tristranski okvir, Prostor za vozičke</t>
  </si>
  <si>
    <t>dim. 2200 x 850 x 850/950 mm</t>
  </si>
  <si>
    <t>6.4</t>
  </si>
  <si>
    <t>dim. 2200 x 400 x 600 mm</t>
  </si>
  <si>
    <t>6.5</t>
  </si>
  <si>
    <t>CENTRALNI DOZIRNI SISTEM</t>
  </si>
  <si>
    <t>Dobavitelj pralnih sredstev</t>
  </si>
  <si>
    <t>PRANJE PERILA</t>
  </si>
  <si>
    <t>INDUSTRIJSKI PRALNI STROJ</t>
  </si>
  <si>
    <t xml:space="preserve">industrijski pralni stroj  </t>
  </si>
  <si>
    <t xml:space="preserve">kapaciteta polnjenja: 9 kg suhega perila </t>
  </si>
  <si>
    <t xml:space="preserve">minimalna kapaciteta polnjenja: 7,5 kg suhega perila </t>
  </si>
  <si>
    <t>minimalni volumen bobna: 75 litrov</t>
  </si>
  <si>
    <t>minimalni premer bobna: 520 mm</t>
  </si>
  <si>
    <t>priključna napetost: 380-415V 3AC 50Hz</t>
  </si>
  <si>
    <t>gretje: električno</t>
  </si>
  <si>
    <t>maksimalna moč električnih grelcev: 7 kW</t>
  </si>
  <si>
    <t>stroj z visoko centrifugo</t>
  </si>
  <si>
    <t>minimalno število obratov pri centrifugiranju: 1150 obr/ min</t>
  </si>
  <si>
    <t>prostostoječ</t>
  </si>
  <si>
    <t xml:space="preserve">mikroprocesorski programator za pranje vseh vrst tkanin z možnostjo poljubnega programiranja do minimalno 90 programov na dotik </t>
  </si>
  <si>
    <t>TOUCHSCREEN: min.: 6" velik barvni zaslon na dotik</t>
  </si>
  <si>
    <t xml:space="preserve">programiranje stroja in posodabljanje programske opreme s pomočjo OBLAK-a </t>
  </si>
  <si>
    <t xml:space="preserve">frekvenčna regulacija vrtljajev motorja </t>
  </si>
  <si>
    <t>zamik vklopa</t>
  </si>
  <si>
    <t xml:space="preserve">ekološka faza COOL-DOWN </t>
  </si>
  <si>
    <t>specialen boben: nežen do tkanine in hkrati visoka učinkovitost pranja in ožemanja</t>
  </si>
  <si>
    <t>ekološka tehnologija pranja in s tem omogočeno, da je stroj varčen z nizko porabo energije in vode, ter nizkim ostankom vlage po centrifugiranju (kot npr. ECO³ tehnologija pranja)</t>
  </si>
  <si>
    <t xml:space="preserve">predpriprava za priklop tekočih detergentov </t>
  </si>
  <si>
    <t>možnost krmiljenja do minimalno šest črpalk za dovod tekočih sredstev</t>
  </si>
  <si>
    <t>dovajanje detergentov iz dna bobna oziroma na mestu kjer ne more priti do poškodbe tkanine</t>
  </si>
  <si>
    <t>dozirna posoda z minimalno štirimi razdelki za ročno doziranje detergentov</t>
  </si>
  <si>
    <t>ekonomično in hitro ogrevanje vode</t>
  </si>
  <si>
    <t>minimalna odprtina vrat: Ø320 mm</t>
  </si>
  <si>
    <t>odpiranje vrat za 180°</t>
  </si>
  <si>
    <t>minimalno trije vodni priključki</t>
  </si>
  <si>
    <t>z izpustnim ventilom min. Ø75 mm</t>
  </si>
  <si>
    <t xml:space="preserve">kvalitetni amortizerji in vzmetenje </t>
  </si>
  <si>
    <t>ohišje stroja: prednja, gornja in stranske plošče izdelani iz nerjavečega jekla - INOX</t>
  </si>
  <si>
    <t xml:space="preserve">boben in zunanji boben izdelana iz nerjavečega jekla - INOX </t>
  </si>
  <si>
    <t xml:space="preserve">minimalni G- faktor: 395 </t>
  </si>
  <si>
    <t>maksimalni ostanek vlage po centrifugiranju: 46%</t>
  </si>
  <si>
    <t>maksimalni nivo hrupnosti: 67 dB</t>
  </si>
  <si>
    <t xml:space="preserve">sistemsko varovanje pri rokovanju in delovanju </t>
  </si>
  <si>
    <r>
      <t>varnostno stikalo vrat in</t>
    </r>
    <r>
      <rPr>
        <sz val="10"/>
        <color rgb="FF000000"/>
        <rFont val="Candara Light"/>
        <family val="2"/>
        <charset val="238"/>
      </rPr>
      <t xml:space="preserve"> stikalo za izklop v sili </t>
    </r>
  </si>
  <si>
    <t>komunikacijski priključek na zadnji plošči stroja (kot npr. USB)</t>
  </si>
  <si>
    <t>stroj mora biti izdelan v skladu s: CE, ISO 9001 in ISO 14001</t>
  </si>
  <si>
    <t>8.2</t>
  </si>
  <si>
    <t xml:space="preserve">kapaciteta polnjenja: 20 kg suhega perila </t>
  </si>
  <si>
    <t xml:space="preserve">minimalna kapaciteta polnjenja: 18 kg suhega perila </t>
  </si>
  <si>
    <t>minimalni volumen bobna: 180 litrov</t>
  </si>
  <si>
    <t>minimalni premer bobna: 740 mm</t>
  </si>
  <si>
    <t>maksimalna moč električnih grelcev: 13 kW</t>
  </si>
  <si>
    <t>minimalno število obratov pri centrifugiranju: 970 obr/ min</t>
  </si>
  <si>
    <r>
      <t xml:space="preserve">TOUCHSCREEN: min.: 6" </t>
    </r>
    <r>
      <rPr>
        <sz val="10"/>
        <color theme="1"/>
        <rFont val="Candara Light"/>
        <family val="2"/>
        <charset val="238"/>
      </rPr>
      <t xml:space="preserve">velik </t>
    </r>
    <r>
      <rPr>
        <sz val="10"/>
        <color rgb="FF000000"/>
        <rFont val="Candara Light"/>
        <family val="2"/>
        <charset val="238"/>
      </rPr>
      <t>barvni zaslon na dotik</t>
    </r>
  </si>
  <si>
    <t>avtomatski sistem za tehtanje perila in avtomatska prilagoditev programov teži umazanega perila: prilagoditev količine vode in količine pralnih sredstev glede na težo perila</t>
  </si>
  <si>
    <t xml:space="preserve">prikaz diagnostike na displeju v Slovenskem jeziku </t>
  </si>
  <si>
    <t>boben: nežen do tkanine in hkrati visoka učinkovitost pranja in ožemanja</t>
  </si>
  <si>
    <t>minimalna odprtina vrat: Ø450 mm</t>
  </si>
  <si>
    <t>z izpustnim ventilom</t>
  </si>
  <si>
    <t>zahtevani certifikati: CE, ISO 9001, ISO 14001</t>
  </si>
  <si>
    <t>8.3</t>
  </si>
  <si>
    <t xml:space="preserve">kapaciteta polnjenja: 27 kg suhega perila </t>
  </si>
  <si>
    <t xml:space="preserve">minimalna kapaciteta polnjenja: 24 kg suhega perila </t>
  </si>
  <si>
    <t>minimalni volumen bobna: 240 litrov</t>
  </si>
  <si>
    <t>maksimalna moč električnih grelcev: 19 kW</t>
  </si>
  <si>
    <t xml:space="preserve">varnostno stikalo vrat in stikalo za izklop v sili </t>
  </si>
  <si>
    <t>SUŠENJE PERILA</t>
  </si>
  <si>
    <t xml:space="preserve">INDUSTRIJSKI SUŠILNI STROJ </t>
  </si>
  <si>
    <t xml:space="preserve">industrijski sušilni stroj  </t>
  </si>
  <si>
    <t xml:space="preserve">minimalna kapaciteta polnjenja: 16 kg </t>
  </si>
  <si>
    <t>polnitveno razmerje: 1:22</t>
  </si>
  <si>
    <t>minimalni volumen bobna: 345 litrov</t>
  </si>
  <si>
    <t>minimalni premer bobna: 760 mm</t>
  </si>
  <si>
    <t xml:space="preserve">priključna napetost: 380-415V 3AC 50Hz </t>
  </si>
  <si>
    <t xml:space="preserve">gretje: s toplotno črpalko </t>
  </si>
  <si>
    <t xml:space="preserve">prisilna cirkulacija zraka preko izmenjevalca toplote </t>
  </si>
  <si>
    <t>mikroprocesorski programator z možnostjo poljubnega programiranja do minimalno 20 programov (regulacija temperature, časa sušenja, časa hlajenja, reverziranja proti mečkanju perila, ostanka vlage v %)</t>
  </si>
  <si>
    <t>merjenje ostanka vlage s senzorjem - nastavitev ostanka vlage v %</t>
  </si>
  <si>
    <t>možnost sušenja delikatnih materialov</t>
  </si>
  <si>
    <t>do 65% manjša poraba energije od klasičnega sistema ogrevanja</t>
  </si>
  <si>
    <t>ekološki samočistilni filter</t>
  </si>
  <si>
    <t>potreba za čiščenje filtra se prikaže na displeju programatorja z opozorilnim signalom in napako</t>
  </si>
  <si>
    <t>avtomatsko čiščenje kondenzatorja pare (izmenjevalca toplote) s pomočjo vode in avtomatsko odtekanje umazanije v odtok</t>
  </si>
  <si>
    <t>kondenzator pare (izmenjevalec toplote) nitriran za dolgo življenjsko dobo</t>
  </si>
  <si>
    <t>velika zastekljena vrata</t>
  </si>
  <si>
    <t>minimalna odprtina vrat: Ø670 mm</t>
  </si>
  <si>
    <t>odpiranje vrat za 180° - levo ali desno</t>
  </si>
  <si>
    <t>minimalno odvzemanje vlage: 120 g/min</t>
  </si>
  <si>
    <t>brez odvoda vlažnega zraka</t>
  </si>
  <si>
    <t xml:space="preserve">izpust kondenzata v odtok </t>
  </si>
  <si>
    <t>obračanje bobna levo in desno</t>
  </si>
  <si>
    <t>enostransko vležajen boben iz nerjavečega jekla - INOX</t>
  </si>
  <si>
    <t>maksimalni nivo hrupnosti: 62 dB</t>
  </si>
  <si>
    <t>sistemsko varovanje pri delovanju in rokovanju</t>
  </si>
  <si>
    <t>visoka produktivnost</t>
  </si>
  <si>
    <t>9.2</t>
  </si>
  <si>
    <t>INOX STROPNI PAROLOV</t>
  </si>
  <si>
    <t>dim. 5200x1300x450 mm</t>
  </si>
  <si>
    <t>9.3</t>
  </si>
  <si>
    <t>Brez stenskega zaviha</t>
  </si>
  <si>
    <t>Na kolesih, 4 kolesa z zavoro.</t>
  </si>
  <si>
    <t>dim. 2000 x 700 x 850/950 mm</t>
  </si>
  <si>
    <t>9.4</t>
  </si>
  <si>
    <t>9.5</t>
  </si>
  <si>
    <t>SKLADIŠČE PERILA</t>
  </si>
  <si>
    <t>OMARA</t>
  </si>
  <si>
    <t>Izdelava in dobava  omare. Iveral 20 mm, ABS nalimki, centralno zaklepanje, 6 pomičnih polic, hrbet - iveral d=15 mm, ročaji podolgovati, okrogla cev na distančnikih l=ca 250 m, mat krom, srednjega cenovnega razreda. Izvedba iz netoksičnih materialov, nevpojnih in primernih za čiščenje in razkuževanje. Dekor in barva enotna za celotno pisarno, usklejano z obstoječim pohištvom vrtca. Obračun kom.</t>
  </si>
  <si>
    <t>dim.800 x 500 x 2400 mm</t>
  </si>
  <si>
    <t>SKLADIŠČENJE PERILA</t>
  </si>
  <si>
    <t>skupna dolžina  1300 x 500 x 2450 mm</t>
  </si>
  <si>
    <t>skupna dolžina  1900 x 500 x 2450 mm</t>
  </si>
  <si>
    <t>ZLAGANJE PERILA</t>
  </si>
  <si>
    <t>Tristranski okvir</t>
  </si>
  <si>
    <t>dim. 2000 x 850 x 850/950 mm</t>
  </si>
  <si>
    <t>12.2</t>
  </si>
  <si>
    <t>PISARNIŠKI STOL</t>
  </si>
  <si>
    <t>Dobava pisarniškega stola na kolesih z rokonaslonom. Kovinsko ogrodje, nastavljiva višina in naklona sedeža ter naslona. Srednji cenovni razred, tekstilna prevleka. Po izboru naročnika. Obračun kos.</t>
  </si>
  <si>
    <t>Obvezno upoštevati okoljske zahteve: ZeJN</t>
  </si>
  <si>
    <t>12.3</t>
  </si>
  <si>
    <t>Je izdelana iz kvalitetnega iverala  Element je pravilne tlorisne oblike, 120x40x66 cm. Viseča omarica je zaprta s steklenimi vrati.  Pred pričetkom izdelave opreme je potrebno preveriti mere!</t>
  </si>
  <si>
    <t>dim.2000x400x660 mm</t>
  </si>
  <si>
    <t>12.4</t>
  </si>
  <si>
    <t>12.5</t>
  </si>
  <si>
    <t>12.6</t>
  </si>
  <si>
    <t>LIKANJE OSEBNEGA PERILA</t>
  </si>
  <si>
    <t>INDUSTRIJSKA LIKALNA MIZA</t>
  </si>
  <si>
    <t>industrijska likalna miza</t>
  </si>
  <si>
    <t>minimalna dimenzija delovna plošče: 1100x370x220 mm</t>
  </si>
  <si>
    <t>maksimalna priključna električna moč: 5,5 kW</t>
  </si>
  <si>
    <t>ogrevana delovna plošča z regulacijskim termostatom</t>
  </si>
  <si>
    <t>vgrajen vakuum na delovni plošči</t>
  </si>
  <si>
    <t>z premičnim rokovnikom</t>
  </si>
  <si>
    <t>z profesionalnim  ročnim likalnikom: mikro-stikalo za puščanje pare, minimalna teža: 1,5kg</t>
  </si>
  <si>
    <t>z avtomatskim parnim kotličkom: minimalni volumen 4,5 litra</t>
  </si>
  <si>
    <t>nosilna konzola za likalnik z vodilom in razsvetljavo</t>
  </si>
  <si>
    <t>priključek na centralni vodni sistem</t>
  </si>
  <si>
    <t>ventil za izpust vode iz kotlička</t>
  </si>
  <si>
    <t>prostostoječa</t>
  </si>
  <si>
    <t>stroj mora biti izdelan v skladu s: CE</t>
  </si>
  <si>
    <t>LIKANJE  PERILA</t>
  </si>
  <si>
    <t xml:space="preserve">INDUSTRIJSKI LIKALNI STROJ </t>
  </si>
  <si>
    <t xml:space="preserve">industrijski valjčni likalnik </t>
  </si>
  <si>
    <t xml:space="preserve">maksimalna moč električnih grelcev: 6 kW </t>
  </si>
  <si>
    <t xml:space="preserve">kapaciteta: 35 kg/h pri 10-15% vhodni vlažnosti perila </t>
  </si>
  <si>
    <t xml:space="preserve">minimalna delovna širina valja: 1200 mm </t>
  </si>
  <si>
    <t xml:space="preserve">minimalni premer valja: 250 mm </t>
  </si>
  <si>
    <t xml:space="preserve">enostransko posluževanje  </t>
  </si>
  <si>
    <t xml:space="preserve">možnost postavitve likalnega stroja do zidu </t>
  </si>
  <si>
    <t xml:space="preserve">regulacija hitrost likanja s pomočjo frekvenčne regulacije motorja od 2 do 4 m/min </t>
  </si>
  <si>
    <t xml:space="preserve">elektronski programator </t>
  </si>
  <si>
    <t xml:space="preserve">možna poljubna nastavitev temperature in hitrosti likanja </t>
  </si>
  <si>
    <t xml:space="preserve">avtomatski spust in dvig likalnega korita s pomočjo nožne pedale </t>
  </si>
  <si>
    <t xml:space="preserve">likalno korito: galvanizirano jeklo ((prokrom)) </t>
  </si>
  <si>
    <t xml:space="preserve">sistemsko varovanje pri delovanju in rokovanju </t>
  </si>
  <si>
    <t xml:space="preserve">brez temelja in sidranja </t>
  </si>
  <si>
    <t xml:space="preserve">zaščitna zavesa za prste in stikalo za izklop v sili </t>
  </si>
  <si>
    <t>14.2</t>
  </si>
  <si>
    <t>Spodaj: tristranski okvir</t>
  </si>
  <si>
    <t>Štiri gibljiva kolesa z zavoro</t>
  </si>
  <si>
    <t>dim. 1400 x 700 x 900/1000 mm</t>
  </si>
  <si>
    <t xml:space="preserve">LIKALNI STROJ </t>
  </si>
  <si>
    <t>• Visok tlak pritiskanja omogoča likanje brez napora. • Udobno likanje velikih kosov perila – širok likalni valj • Individualni delovni tempo z nastavljivo hitrostjo valja • Preprosto likanje težavnih kosov perila – prost konec valja • Najboljši rezultati tudi pri suhem perilu – funkcija pare</t>
  </si>
  <si>
    <t>Dizajn Barva Lotos bela Popolni rezultati likanja Izbira temperature glede na vrsto perila • Visok tlak pritiskanja v N/cm² 0,35 Vlagalna plošča za lažje vstavljanje perila • Velika polica za perilo • Odlagalna palica za ohlajanje perila brez mečkanja • Funkcija pare • Kapaciteta uparjalnika v l 0,84 Tehnologija dveh rezervoarjev • Delovanje z vodovodno vodo • Likanje, ki prihrani čas Širina likalnega valja v mm 830 Spremenljiva hitrost valja • Vpojna prevleka valja • Udobna uporaba Možnost likanja v sedečem položaju brez napora • Prost konec valja • Pregledno upravljalno polje • Udoben mehanizem zlaganja • Enostaven transport s pomočjo štirih kolesc • Varnost Avtomatska zaščita prstov • Vzvod za sprostitev v sili • Odlična stabilnost • Tehnični podatki Mere v mm (širina) 985 Mere v mm (višina) 959 Mere v mm (globina) 380 Mere v mm (širina), zložen 500 Mere v mm (višina), zložen 1055 Mere v mm (globina), zložen 380 Skupna priključna moč v kW 3,50 Frekvenca v Hz 50-60</t>
  </si>
  <si>
    <t>ŠIVANJE  PERILA</t>
  </si>
  <si>
    <t>MIZA ZA ŠIVALNI STROJ</t>
  </si>
  <si>
    <t>Utrapas delovnna površina s polkrožnimi zaključki za robovih.</t>
  </si>
  <si>
    <t>spodaj kovinska konstrukcija.</t>
  </si>
  <si>
    <t>delovna površina prirejena glede na tip šivalnega stroja tako da je delovna višina s strojem ca 740 mm.</t>
  </si>
  <si>
    <t>Predalnik na kolesih.  Dimenzija predalnika 42/60/60 cm.  Predalnik iveral d=20 mm, 3 predali, centralno zaklepanje, ročaji podolgovati, okrogla cev na distančnikih l= cca 250 cm, mat krom, srednjega cenovnega razreda. Izvedba iz netoksičnih materialov, nevpojnih in primernih za čiščenje in razkuževanje. Vodila predalov za večje obremenitve z blažilnikom zapiranja. Barva po izboru naročnika. Obračun miza in predalnik kpl.</t>
  </si>
  <si>
    <t>ca 1800x720x740 mm</t>
  </si>
  <si>
    <t>STOL ZA ŠIVALNI STROJ</t>
  </si>
  <si>
    <t>Na kolesih;</t>
  </si>
  <si>
    <t>Ergonomsko oblikovan naslon</t>
  </si>
  <si>
    <t>Enostaven dvižni mehanizem </t>
  </si>
  <si>
    <t>Regulacija višine sedežnega dela</t>
  </si>
  <si>
    <t>Regulacija višine naslona</t>
  </si>
  <si>
    <t>Krom  podnožje</t>
  </si>
  <si>
    <t>Navadna pvc kolesa</t>
  </si>
  <si>
    <t>Synchron mehanizem (nastavljiv nagib sedeža in naslona</t>
  </si>
  <si>
    <t>INDUSTRIJSKI ŠIVALNI STROJ - AVTOMATSKI</t>
  </si>
  <si>
    <t>Industrijski avtomatiziran šivalni stroj z enoigelnim ravnim šivom A4E je izboljšan naslednik slavnega modela modela A4. Primeren je za lahke, srednje in srednje-težke materiale. Stroj je opremljen z energijsko varčnim direct drive servo motorjem, ki zagotavlja tiho delovanje. Izjemno enostavna uporaba s panelom, glasovnim vodenjem in LCD ekranom.</t>
  </si>
  <si>
    <t>Od A4 se razlikuje po koračnem elektromotorju za dolžino vboda, ki močno zmanjša hrup stroja in omogoča natančno nastavitev dolžine vboda v razmikih 0,1 mm. Prav tako ima malenkost podaljšan vrat.</t>
  </si>
  <si>
    <t>Avtomatizirane funkcije:</t>
  </si>
  <si>
    <t>Integriran avtomatski odrez niti</t>
  </si>
  <si>
    <t>Pozicija igle</t>
  </si>
  <si>
    <t>Zatrjevanje vboda</t>
  </si>
  <si>
    <t>Programiranje parametrov šivanja</t>
  </si>
  <si>
    <t>Dvig šivalne tačke</t>
  </si>
  <si>
    <t>Funkcije šivanja:</t>
  </si>
  <si>
    <t>Utorčki na pogonskem kolesu za lažje obračanje</t>
  </si>
  <si>
    <t>Funkcija polovičnega vboda za natančne vbode</t>
  </si>
  <si>
    <t>Enostavna nastavitev hitrosti šivanja s tipkami</t>
  </si>
  <si>
    <t>Enostavna nastavitev pozicije igle s tipkami</t>
  </si>
  <si>
    <t>Šivanje debeline do 10mm</t>
  </si>
  <si>
    <t>koračni elektromotor za dolžine šiva</t>
  </si>
  <si>
    <t>Tehnične lastnosti:</t>
  </si>
  <si>
    <t>Število igel: 1</t>
  </si>
  <si>
    <t>Število sukancev: 2</t>
  </si>
  <si>
    <t>Igelni sistem: DBx1 11-18#</t>
  </si>
  <si>
    <t>Maksimalna dolžina šiva: 5mm</t>
  </si>
  <si>
    <t>Dvig šivalne tačke: 5-13 mm</t>
  </si>
  <si>
    <t>Hitrost šivanja do 5000 vbodov/min</t>
  </si>
  <si>
    <t>Teža: 32/38,7kg</t>
  </si>
  <si>
    <t>Zaščita proti nihanjem v električni napetosti</t>
  </si>
  <si>
    <t>Sleep funkcija za prihranek energije</t>
  </si>
  <si>
    <t>Glasovno vodenje upravljanja stroja</t>
  </si>
  <si>
    <t>USB vhoda za priključitev telefona, lučke, ali nadgrajevanje</t>
  </si>
  <si>
    <t>Varnostni mehanizem izključi stroj pri odpiranju</t>
  </si>
  <si>
    <t>LED osvetljava</t>
  </si>
  <si>
    <t>INDUSTRIJSKI OVERLOCK STROJ </t>
  </si>
  <si>
    <t>Elektronski industrijski overlock stroj z 2 iglama in 4 sukanci ima patentiran sistem za prilagajanje višine transporta, s katerim zelo enostavno prehajamo med šivanjem lahkih, srednjih in težkih materialov. Stroj ima na novo oblikovan zaprt sistem mazanja, ki preprečuje odtekanje olja na blago. Direct-drive servo motor za izjemno tiho delovanje, ob neuporabi stroj po 30 minutah samodejno vključi stanje pripravljenosti sleep mode – poraba električne energije pade na samo 4 W/uro. Za šivanje lahkih do debelih materialov.</t>
  </si>
  <si>
    <t>Enostavna nastavitev hitrosti šivanja s tipkami, enostaven povratek na tovarniške nastavitve za hitrejše učenje</t>
  </si>
  <si>
    <t>Diferencijal 0,7-2</t>
  </si>
  <si>
    <t>Število igel: 2</t>
  </si>
  <si>
    <t>Število sukancev: 4</t>
  </si>
  <si>
    <t>Maksimalna dolžina šiva: 4,6mm</t>
  </si>
  <si>
    <t>Maksimalna širina šiva: 4mm</t>
  </si>
  <si>
    <t>Igelni sistem: DCx27 11#</t>
  </si>
  <si>
    <t>Dvig šivalne tačke: 6 mm</t>
  </si>
  <si>
    <t>Hitrost šivanja do 5500 vbodov/min</t>
  </si>
  <si>
    <t>Teža: 28/36kg</t>
  </si>
  <si>
    <t>Zmanjšan navor stroja za večjo stabilnost šivanja</t>
  </si>
  <si>
    <t>Višina nosilca tačke zvišana na 27mm poveča delovni prostor</t>
  </si>
  <si>
    <t>LED osvetljava in prilagajanje s pomočjo tipke</t>
  </si>
  <si>
    <t>KROJENJE</t>
  </si>
  <si>
    <t xml:space="preserve">INOX MIZA ZA ZLAGANJE IN KROJENJE </t>
  </si>
  <si>
    <t>Spodaj: polica</t>
  </si>
  <si>
    <t>Štiri nastavljve noge</t>
  </si>
  <si>
    <t>dim. 2000 x 1000 x 900 mm</t>
  </si>
  <si>
    <t>dim.800 x 700 x 2400 mm</t>
  </si>
  <si>
    <t>Spodnja in vmesna polica, prostor za vgradnjo podpultnega hladilnika</t>
  </si>
  <si>
    <t>17.4</t>
  </si>
  <si>
    <t>IZDAJA PERILA</t>
  </si>
  <si>
    <t>20</t>
  </si>
  <si>
    <t>20.1</t>
  </si>
  <si>
    <t>20.2</t>
  </si>
  <si>
    <t>20.3</t>
  </si>
  <si>
    <t>20.4</t>
  </si>
  <si>
    <t>20.5</t>
  </si>
  <si>
    <t>20.6</t>
  </si>
  <si>
    <t>20.7</t>
  </si>
  <si>
    <t>20.8</t>
  </si>
  <si>
    <t>8.- 9.</t>
  </si>
  <si>
    <t xml:space="preserve">TEHNOLOŠKA OPREMA </t>
  </si>
  <si>
    <t xml:space="preserve">SKUPAJ TEHNOLOŠKA OPREMA </t>
  </si>
  <si>
    <t>TEHNOLOŠKA OPREMA KUHINJE IN PRALNICE</t>
  </si>
  <si>
    <t>IZVEDBENI STROŠKI KUHINJA IN PRALNICA</t>
  </si>
  <si>
    <t>SKUPAJ VSA DELA Z DDV SKLOP 2</t>
  </si>
  <si>
    <t>SKUPNA REKAPITULACIJ  TEHNOLOŠKA OPREMA SKLOP 3</t>
  </si>
  <si>
    <t>REKAPITULACIJA TEHNOLOŠKA OPREMA SKLOP 3</t>
  </si>
  <si>
    <t>SKUPAJ SKLOP 3 z DDV:</t>
  </si>
  <si>
    <t>PONUDBENI PREDRAČUN SKLOP 3</t>
  </si>
  <si>
    <t>DOZIDAVA VEČNAMENSKEGA PROSTORA IN PRALNICE TER CELOVITA PRENOVA OBSTOJEČEGA VRTCA KOSTANJČEK - SKLOP 3, TEHNOLOŠKA OPREMA KUHINJE IN PRALNICE</t>
  </si>
  <si>
    <t>TALNA TEHTNICA- ZIDNA PREKLOPNA</t>
  </si>
  <si>
    <t xml:space="preserve">Sprejemnik bremena je izdelan iz standardno obarvane jeklene konstrukcije in prokron  </t>
  </si>
  <si>
    <t>(inox) tehtalne površine. V konstrukcijo je vgrajena ena  merilna celica, ki omogoča</t>
  </si>
  <si>
    <t xml:space="preserve">kvalitetno in natančno tehtanje po celotni površini   sprejemnika bremena. </t>
  </si>
  <si>
    <t>Velikost sprejemnika bremena je 500 x 400 mm</t>
  </si>
  <si>
    <t>Elektronska merilna naprava  omogoča</t>
  </si>
  <si>
    <t xml:space="preserve">prikaz bruto, neto ali tara mase </t>
  </si>
  <si>
    <t>ničliranje, tariranje in detariranje tehtnice</t>
  </si>
  <si>
    <t>merilno območje od 0 do 150 kg</t>
  </si>
  <si>
    <t>Delitev: 50 g</t>
  </si>
  <si>
    <t>Razred točnosti: III</t>
  </si>
  <si>
    <t xml:space="preserve">Priključna moč: 0,25kW </t>
  </si>
  <si>
    <t>Prikjučna napetost : 230 V -!N</t>
  </si>
  <si>
    <t>display montiran na zidu</t>
  </si>
  <si>
    <t>500 x 400 x 120</t>
  </si>
  <si>
    <t>INOX TALNA REŠTKA</t>
  </si>
  <si>
    <t>INOX PULT VGRAJENO DVODELNO KORITO IN SET PREDALOV</t>
  </si>
  <si>
    <t>Cokel</t>
  </si>
  <si>
    <t>Enotna delovna površina.  Iz priložene skice mora biti jasno razvidna izvedba enotne delovne površine.</t>
  </si>
  <si>
    <t>skupna dolžina 116 x 500 x 2000 mm</t>
  </si>
  <si>
    <t>Brez hl. agregata - Priklop na skupni agregat</t>
  </si>
  <si>
    <t>Priključna moč elektrika, 1500W</t>
  </si>
  <si>
    <t>dim. 1600x500x250 mm</t>
  </si>
  <si>
    <t>dim. 500 x 700 x 850/950 mm</t>
  </si>
  <si>
    <t>dim. 1000 x 400 x 134 mm</t>
  </si>
  <si>
    <t xml:space="preserve">INOX MIZA VGRAJENO KORITO </t>
  </si>
  <si>
    <t>dim. 1200 x 800 x 900/1200 mm</t>
  </si>
  <si>
    <t>dolžina izliva 250 mm</t>
  </si>
  <si>
    <t>skupna dolžina 1100 x 700 x 2000 mm</t>
  </si>
  <si>
    <t>Je izdelana iz kvalitetnega iverala  Element je pravilne tlorisne oblike. Viseča omarica je zaprta s steklenimi vrati.  Pred pričetkom izdelave opreme je potrebno preveriti mere!</t>
  </si>
  <si>
    <t>dim. 700 x 350 x 660 mm</t>
  </si>
  <si>
    <t>Vgrajena DVA  korito 500x450x350 mm z inox navojnim grlom, prelivno cevjo in PVC sifonom. Vodila za košare pomivalnega stroja</t>
  </si>
  <si>
    <t>dim. 1560 x 760 x 900/1200 mm</t>
  </si>
  <si>
    <t>dim. 1260x400x500 mm</t>
  </si>
  <si>
    <t>KUHINJA</t>
  </si>
  <si>
    <t>PRALNICA</t>
  </si>
  <si>
    <t>maksimalna električna priključna moč: 3,4 kW</t>
  </si>
  <si>
    <t>ŠOLANJE OSEBJA IN TESTNO KUHANJE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</si>
</sst>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0\ &quot;€&quot;"/>
    <numFmt numFmtId="165" formatCode="_-* #,##0.00\ _€_-;\-* #,##0.00\ _€_-;_-* &quot;-&quot;??\ _€_-;_-@_-"/>
    <numFmt numFmtId="166" formatCode="#,##0.00\ _€"/>
  </numFmts>
  <fonts count="84" x14ac:knownFonts="1">
    <font>
      <sz val="11"/>
      <color theme="1"/>
      <name val="Calibri"/>
      <family val="2"/>
      <charset val="238"/>
      <scheme val="minor"/>
    </font>
    <font>
      <sz val="11"/>
      <color theme="1"/>
      <name val="Calibri"/>
      <family val="2"/>
      <charset val="238"/>
      <scheme val="minor"/>
    </font>
    <font>
      <b/>
      <sz val="20"/>
      <color theme="3"/>
      <name val="Arial Narrow"/>
      <family val="2"/>
      <charset val="238"/>
    </font>
    <font>
      <sz val="11"/>
      <color theme="1"/>
      <name val="Arial Narrow"/>
      <family val="2"/>
      <charset val="238"/>
    </font>
    <font>
      <b/>
      <sz val="14"/>
      <name val="Calibri Light"/>
      <family val="2"/>
      <charset val="238"/>
    </font>
    <font>
      <b/>
      <sz val="14"/>
      <name val="Arial Narrow"/>
      <family val="2"/>
      <charset val="238"/>
    </font>
    <font>
      <sz val="11"/>
      <name val="Calibri Light"/>
      <family val="2"/>
      <charset val="238"/>
    </font>
    <font>
      <sz val="11"/>
      <name val="Arial Narrow"/>
      <family val="2"/>
      <charset val="238"/>
    </font>
    <font>
      <b/>
      <sz val="11"/>
      <name val="Arial Narrow"/>
      <family val="2"/>
    </font>
    <font>
      <b/>
      <sz val="12"/>
      <name val="Arial Narrow"/>
      <family val="2"/>
      <charset val="238"/>
    </font>
    <font>
      <sz val="28"/>
      <color theme="0"/>
      <name val="Calibri"/>
      <family val="2"/>
      <charset val="238"/>
    </font>
    <font>
      <b/>
      <sz val="11"/>
      <name val="Calibri Light"/>
      <family val="2"/>
      <charset val="238"/>
    </font>
    <font>
      <b/>
      <sz val="12"/>
      <color theme="1"/>
      <name val="Arial Narrow"/>
      <family val="2"/>
      <charset val="238"/>
    </font>
    <font>
      <sz val="11"/>
      <color theme="1"/>
      <name val="Calibri Light"/>
      <family val="2"/>
      <charset val="238"/>
      <scheme val="major"/>
    </font>
    <font>
      <sz val="20"/>
      <color theme="0"/>
      <name val="Arial"/>
      <family val="2"/>
      <charset val="238"/>
    </font>
    <font>
      <b/>
      <sz val="20"/>
      <color theme="0"/>
      <name val="Arial"/>
      <family val="2"/>
      <charset val="238"/>
    </font>
    <font>
      <sz val="20"/>
      <color theme="0"/>
      <name val="Calibri Light"/>
      <family val="2"/>
      <charset val="238"/>
      <scheme val="major"/>
    </font>
    <font>
      <sz val="10"/>
      <color theme="1"/>
      <name val="Calibri Light"/>
      <family val="2"/>
      <charset val="238"/>
      <scheme val="major"/>
    </font>
    <font>
      <sz val="12"/>
      <color theme="1"/>
      <name val="Calibri Light"/>
      <family val="2"/>
      <charset val="238"/>
      <scheme val="major"/>
    </font>
    <font>
      <b/>
      <sz val="12"/>
      <color theme="1"/>
      <name val="Calibri Light"/>
      <family val="2"/>
      <charset val="238"/>
      <scheme val="major"/>
    </font>
    <font>
      <b/>
      <sz val="10"/>
      <color theme="1"/>
      <name val="Calibri Light"/>
      <family val="2"/>
      <charset val="238"/>
      <scheme val="major"/>
    </font>
    <font>
      <sz val="9"/>
      <color theme="1"/>
      <name val="Calibri Light"/>
      <family val="2"/>
      <charset val="238"/>
      <scheme val="major"/>
    </font>
    <font>
      <b/>
      <sz val="14"/>
      <color theme="1"/>
      <name val="Calibri Light"/>
      <family val="2"/>
      <charset val="238"/>
      <scheme val="major"/>
    </font>
    <font>
      <b/>
      <sz val="18"/>
      <color theme="1"/>
      <name val="Calibri Light"/>
      <family val="2"/>
      <charset val="238"/>
      <scheme val="major"/>
    </font>
    <font>
      <b/>
      <sz val="20"/>
      <color theme="0"/>
      <name val="Calibri Light"/>
      <family val="2"/>
      <charset val="238"/>
      <scheme val="major"/>
    </font>
    <font>
      <b/>
      <sz val="20"/>
      <color theme="1"/>
      <name val="Calibri Light"/>
      <family val="2"/>
      <charset val="238"/>
      <scheme val="major"/>
    </font>
    <font>
      <sz val="10"/>
      <name val="Arial"/>
      <family val="2"/>
      <charset val="238"/>
    </font>
    <font>
      <b/>
      <sz val="14"/>
      <color theme="0"/>
      <name val="Calibri Light"/>
      <family val="2"/>
      <charset val="238"/>
    </font>
    <font>
      <sz val="9"/>
      <color theme="1"/>
      <name val="Calibri"/>
      <family val="2"/>
      <charset val="238"/>
      <scheme val="minor"/>
    </font>
    <font>
      <b/>
      <sz val="11"/>
      <color indexed="9"/>
      <name val="Calibri Light"/>
      <family val="2"/>
      <charset val="238"/>
    </font>
    <font>
      <b/>
      <sz val="12"/>
      <name val="Calibri Light"/>
      <family val="2"/>
      <charset val="238"/>
      <scheme val="major"/>
    </font>
    <font>
      <b/>
      <sz val="14"/>
      <color theme="0"/>
      <name val="Calibri Light"/>
      <family val="2"/>
      <charset val="238"/>
      <scheme val="major"/>
    </font>
    <font>
      <b/>
      <sz val="11"/>
      <color theme="1"/>
      <name val="Calibri Light"/>
      <family val="2"/>
      <charset val="238"/>
      <scheme val="major"/>
    </font>
    <font>
      <sz val="12"/>
      <color theme="0"/>
      <name val="Calibri Light"/>
      <family val="2"/>
      <charset val="238"/>
      <scheme val="major"/>
    </font>
    <font>
      <sz val="20"/>
      <color theme="1"/>
      <name val="Calibri Light"/>
      <family val="2"/>
      <charset val="238"/>
      <scheme val="major"/>
    </font>
    <font>
      <sz val="12"/>
      <color rgb="FF000000"/>
      <name val="Calibri Light"/>
      <family val="2"/>
      <charset val="238"/>
      <scheme val="major"/>
    </font>
    <font>
      <b/>
      <sz val="16"/>
      <color rgb="FF000000"/>
      <name val="Calibri Light"/>
      <family val="2"/>
      <charset val="238"/>
      <scheme val="major"/>
    </font>
    <font>
      <sz val="10"/>
      <name val="Arial"/>
      <family val="2"/>
    </font>
    <font>
      <b/>
      <sz val="12"/>
      <color theme="0"/>
      <name val="Calibri Light"/>
      <family val="2"/>
      <charset val="238"/>
      <scheme val="major"/>
    </font>
    <font>
      <b/>
      <sz val="12"/>
      <color indexed="9"/>
      <name val="Calibri Light"/>
      <family val="2"/>
      <charset val="238"/>
    </font>
    <font>
      <sz val="10"/>
      <name val="Calibri Light"/>
      <family val="2"/>
      <charset val="238"/>
      <scheme val="major"/>
    </font>
    <font>
      <sz val="11"/>
      <name val="Calibri Light"/>
      <family val="2"/>
      <charset val="238"/>
      <scheme val="major"/>
    </font>
    <font>
      <b/>
      <sz val="11"/>
      <name val="Calibri Light"/>
      <family val="2"/>
      <charset val="238"/>
      <scheme val="major"/>
    </font>
    <font>
      <b/>
      <sz val="10"/>
      <color indexed="9"/>
      <name val="Calibri Light"/>
      <family val="2"/>
      <charset val="238"/>
    </font>
    <font>
      <b/>
      <sz val="10"/>
      <color theme="0"/>
      <name val="Calibri Light"/>
      <family val="2"/>
      <charset val="238"/>
      <scheme val="major"/>
    </font>
    <font>
      <sz val="12"/>
      <name val="Calibri Light"/>
      <family val="2"/>
      <charset val="238"/>
      <scheme val="major"/>
    </font>
    <font>
      <sz val="10"/>
      <name val="Arial CE"/>
      <charset val="238"/>
    </font>
    <font>
      <b/>
      <sz val="11"/>
      <color rgb="FFFF0000"/>
      <name val="Calibri Light"/>
      <family val="2"/>
      <charset val="238"/>
      <scheme val="major"/>
    </font>
    <font>
      <sz val="11"/>
      <color rgb="FF000000"/>
      <name val="Arial CE"/>
      <charset val="238"/>
    </font>
    <font>
      <sz val="11"/>
      <color rgb="FF000000"/>
      <name val="Calibri Light"/>
      <family val="2"/>
      <charset val="238"/>
      <scheme val="major"/>
    </font>
    <font>
      <b/>
      <sz val="12"/>
      <name val="Calibri Light"/>
      <family val="2"/>
      <charset val="238"/>
    </font>
    <font>
      <b/>
      <sz val="12"/>
      <name val="Arial CE"/>
      <charset val="238"/>
    </font>
    <font>
      <sz val="8"/>
      <color indexed="8"/>
      <name val="Arial"/>
      <family val="2"/>
      <charset val="238"/>
    </font>
    <font>
      <sz val="8"/>
      <name val="Arial"/>
      <family val="2"/>
    </font>
    <font>
      <b/>
      <sz val="11"/>
      <color theme="0"/>
      <name val="Calibri Light"/>
      <family val="2"/>
      <charset val="238"/>
    </font>
    <font>
      <b/>
      <sz val="11"/>
      <color theme="0"/>
      <name val="Calibri Light"/>
      <family val="2"/>
      <charset val="238"/>
      <scheme val="major"/>
    </font>
    <font>
      <sz val="10"/>
      <name val="Calibri Light"/>
      <family val="2"/>
      <charset val="238"/>
    </font>
    <font>
      <b/>
      <sz val="20"/>
      <name val="Arial Narrow"/>
      <family val="2"/>
      <charset val="238"/>
    </font>
    <font>
      <b/>
      <sz val="16"/>
      <color theme="0"/>
      <name val="Arial"/>
      <family val="2"/>
      <charset val="238"/>
    </font>
    <font>
      <sz val="10"/>
      <color theme="1"/>
      <name val="Calibri Light"/>
      <family val="2"/>
      <charset val="238"/>
    </font>
    <font>
      <b/>
      <sz val="11"/>
      <color theme="1"/>
      <name val="Calibri Light"/>
      <family val="2"/>
      <charset val="238"/>
    </font>
    <font>
      <sz val="11"/>
      <color theme="1"/>
      <name val="Calibri Light"/>
      <family val="2"/>
      <charset val="238"/>
    </font>
    <font>
      <b/>
      <sz val="10"/>
      <color theme="1"/>
      <name val="Calibri Light"/>
      <family val="2"/>
      <charset val="238"/>
    </font>
    <font>
      <b/>
      <sz val="16"/>
      <name val="Calibri Light"/>
      <family val="2"/>
      <charset val="238"/>
      <scheme val="major"/>
    </font>
    <font>
      <i/>
      <sz val="9"/>
      <name val="Calibri Light"/>
      <family val="2"/>
      <charset val="238"/>
    </font>
    <font>
      <b/>
      <sz val="11"/>
      <name val="Calibri"/>
      <family val="2"/>
      <charset val="238"/>
      <scheme val="minor"/>
    </font>
    <font>
      <sz val="11"/>
      <color rgb="FFFF0000"/>
      <name val="Calibri Light"/>
      <family val="2"/>
      <charset val="238"/>
      <scheme val="major"/>
    </font>
    <font>
      <sz val="10"/>
      <color theme="0" tint="-0.499984740745262"/>
      <name val="Calibri Light"/>
      <family val="2"/>
      <charset val="238"/>
      <scheme val="major"/>
    </font>
    <font>
      <sz val="10"/>
      <name val="Candara Light"/>
      <family val="2"/>
      <charset val="238"/>
    </font>
    <font>
      <b/>
      <sz val="11"/>
      <name val="Candara Light"/>
      <family val="2"/>
      <charset val="238"/>
    </font>
    <font>
      <sz val="10"/>
      <color rgb="FF000000"/>
      <name val="Candara Light"/>
      <family val="2"/>
      <charset val="238"/>
    </font>
    <font>
      <i/>
      <sz val="9"/>
      <name val="Candara Light"/>
      <family val="2"/>
      <charset val="238"/>
    </font>
    <font>
      <i/>
      <sz val="10"/>
      <name val="Candara Light"/>
      <family val="2"/>
      <charset val="238"/>
    </font>
    <font>
      <sz val="10"/>
      <color theme="1"/>
      <name val="Candara Light"/>
      <family val="2"/>
      <charset val="238"/>
    </font>
    <font>
      <sz val="9"/>
      <name val="Candara Light"/>
      <family val="2"/>
      <charset val="238"/>
    </font>
    <font>
      <sz val="11"/>
      <color indexed="8"/>
      <name val="Arial"/>
      <family val="2"/>
    </font>
    <font>
      <sz val="10"/>
      <name val="Arial CE"/>
      <family val="2"/>
      <charset val="238"/>
    </font>
    <font>
      <sz val="10"/>
      <color indexed="8"/>
      <name val="Times New Roman CE"/>
      <family val="1"/>
      <charset val="238"/>
    </font>
    <font>
      <sz val="11"/>
      <color theme="1"/>
      <name val="Calibri"/>
      <family val="2"/>
      <charset val="1"/>
      <scheme val="minor"/>
    </font>
    <font>
      <sz val="11"/>
      <color theme="0"/>
      <name val="Calibri Light"/>
      <family val="2"/>
      <charset val="238"/>
      <scheme val="major"/>
    </font>
    <font>
      <sz val="10"/>
      <color theme="0"/>
      <name val="Calibri Light"/>
      <family val="2"/>
      <charset val="238"/>
      <scheme val="major"/>
    </font>
    <font>
      <b/>
      <sz val="18"/>
      <color theme="6" tint="-0.499984740745262"/>
      <name val="Calibri"/>
      <family val="2"/>
      <charset val="238"/>
    </font>
    <font>
      <b/>
      <sz val="11"/>
      <color theme="6" tint="-0.499984740745262"/>
      <name val="Calibri Light"/>
      <family val="2"/>
      <charset val="238"/>
      <scheme val="major"/>
    </font>
    <font>
      <b/>
      <sz val="14"/>
      <color rgb="FFFF0000"/>
      <name val="Calibri Light"/>
      <family val="2"/>
      <charset val="238"/>
      <scheme val="major"/>
    </font>
  </fonts>
  <fills count="10">
    <fill>
      <patternFill patternType="none"/>
    </fill>
    <fill>
      <patternFill patternType="gray125"/>
    </fill>
    <fill>
      <patternFill patternType="solid">
        <fgColor rgb="FF006600"/>
        <bgColor indexed="64"/>
      </patternFill>
    </fill>
    <fill>
      <patternFill patternType="solid">
        <fgColor theme="0"/>
        <bgColor indexed="64"/>
      </patternFill>
    </fill>
    <fill>
      <patternFill patternType="solid">
        <fgColor theme="6" tint="0.79998168889431442"/>
        <bgColor indexed="64"/>
      </patternFill>
    </fill>
    <fill>
      <patternFill patternType="solid">
        <fgColor theme="6" tint="-0.499984740745262"/>
        <bgColor indexed="64"/>
      </patternFill>
    </fill>
    <fill>
      <patternFill patternType="solid">
        <fgColor theme="6" tint="-0.499984740745262"/>
        <bgColor indexed="21"/>
      </patternFill>
    </fill>
    <fill>
      <patternFill patternType="solid">
        <fgColor theme="6" tint="0.39997558519241921"/>
        <bgColor indexed="64"/>
      </patternFill>
    </fill>
    <fill>
      <patternFill patternType="solid">
        <fgColor theme="6" tint="-0.249977111117893"/>
        <bgColor indexed="64"/>
      </patternFill>
    </fill>
    <fill>
      <patternFill patternType="solid">
        <fgColor theme="6" tint="0.59999389629810485"/>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top style="medium">
        <color indexed="64"/>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0">
    <xf numFmtId="0" fontId="0" fillId="0" borderId="0"/>
    <xf numFmtId="44" fontId="1" fillId="0" borderId="0" applyFont="0" applyFill="0" applyBorder="0" applyAlignment="0" applyProtection="0"/>
    <xf numFmtId="0" fontId="26" fillId="0" borderId="0"/>
    <xf numFmtId="0" fontId="37" fillId="0" borderId="0"/>
    <xf numFmtId="0" fontId="48" fillId="0" borderId="0"/>
    <xf numFmtId="165" fontId="1" fillId="0" borderId="0" applyFont="0" applyFill="0" applyBorder="0" applyAlignment="0" applyProtection="0"/>
    <xf numFmtId="0" fontId="57" fillId="3" borderId="0" applyAlignment="0">
      <alignment horizontal="center" vertical="top"/>
    </xf>
    <xf numFmtId="0" fontId="26" fillId="0" borderId="0"/>
    <xf numFmtId="0" fontId="26" fillId="0" borderId="0"/>
    <xf numFmtId="0" fontId="75" fillId="0" borderId="0"/>
    <xf numFmtId="0" fontId="37" fillId="0" borderId="0"/>
    <xf numFmtId="0" fontId="26" fillId="0" borderId="0"/>
    <xf numFmtId="0" fontId="46" fillId="0" borderId="0"/>
    <xf numFmtId="0" fontId="26" fillId="0" borderId="0"/>
    <xf numFmtId="0" fontId="26" fillId="0" borderId="0"/>
    <xf numFmtId="39" fontId="77" fillId="0" borderId="0" applyFont="0"/>
    <xf numFmtId="0" fontId="76" fillId="0" borderId="0"/>
    <xf numFmtId="0" fontId="46" fillId="0" borderId="0"/>
    <xf numFmtId="0" fontId="26" fillId="0" borderId="0"/>
    <xf numFmtId="0" fontId="78" fillId="0" borderId="0"/>
  </cellStyleXfs>
  <cellXfs count="287">
    <xf numFmtId="0" fontId="0" fillId="0" borderId="0" xfId="0"/>
    <xf numFmtId="0" fontId="2" fillId="0" borderId="0" xfId="0" applyFont="1" applyAlignment="1">
      <alignment horizontal="center"/>
    </xf>
    <xf numFmtId="0" fontId="3" fillId="0" borderId="0" xfId="0" applyFont="1"/>
    <xf numFmtId="0" fontId="4" fillId="0" borderId="0" xfId="0" applyFont="1" applyAlignment="1">
      <alignment horizontal="left" vertical="top"/>
    </xf>
    <xf numFmtId="0" fontId="5" fillId="0" borderId="0" xfId="0" applyFont="1" applyAlignment="1">
      <alignment horizontal="right" vertical="top"/>
    </xf>
    <xf numFmtId="0" fontId="6" fillId="0" borderId="0" xfId="0" applyFont="1" applyAlignment="1">
      <alignment horizontal="left" vertical="top"/>
    </xf>
    <xf numFmtId="0" fontId="7" fillId="0" borderId="0" xfId="0" applyFont="1" applyAlignment="1">
      <alignment horizontal="right" vertical="top"/>
    </xf>
    <xf numFmtId="0" fontId="0" fillId="0" borderId="0" xfId="0" applyAlignment="1">
      <alignment horizontal="left"/>
    </xf>
    <xf numFmtId="0" fontId="7" fillId="0" borderId="0" xfId="0" applyFont="1" applyAlignment="1">
      <alignment vertical="top"/>
    </xf>
    <xf numFmtId="0" fontId="3" fillId="0" borderId="0" xfId="0" applyFont="1" applyAlignment="1">
      <alignment vertical="center"/>
    </xf>
    <xf numFmtId="0" fontId="8" fillId="0" borderId="0" xfId="0" applyFont="1" applyAlignment="1">
      <alignment vertical="top"/>
    </xf>
    <xf numFmtId="0" fontId="9" fillId="0" borderId="0" xfId="0" applyFont="1" applyAlignment="1">
      <alignment horizontal="right" vertical="top"/>
    </xf>
    <xf numFmtId="0" fontId="4" fillId="0" borderId="0" xfId="0" applyFont="1" applyAlignment="1">
      <alignment horizontal="left" vertical="top" wrapText="1"/>
    </xf>
    <xf numFmtId="0" fontId="6" fillId="0" borderId="0" xfId="0" applyFont="1" applyAlignment="1">
      <alignment vertical="top"/>
    </xf>
    <xf numFmtId="0" fontId="11" fillId="0" borderId="0" xfId="0" applyFont="1" applyAlignment="1">
      <alignment horizontal="left" vertical="top"/>
    </xf>
    <xf numFmtId="0" fontId="3" fillId="0" borderId="0" xfId="0" applyFont="1" applyAlignment="1">
      <alignment horizontal="left" indent="2"/>
    </xf>
    <xf numFmtId="0" fontId="3" fillId="0" borderId="0" xfId="0" applyFont="1" applyAlignment="1">
      <alignment horizontal="right"/>
    </xf>
    <xf numFmtId="49" fontId="6" fillId="0" borderId="0" xfId="0" applyNumberFormat="1" applyFont="1" applyAlignment="1">
      <alignment horizontal="left" vertical="top"/>
    </xf>
    <xf numFmtId="10" fontId="3" fillId="0" borderId="0" xfId="0" applyNumberFormat="1" applyFont="1"/>
    <xf numFmtId="44" fontId="3" fillId="0" borderId="0" xfId="0" applyNumberFormat="1" applyFont="1"/>
    <xf numFmtId="0" fontId="8" fillId="0" borderId="0" xfId="0" applyFont="1" applyAlignment="1">
      <alignment vertical="top" wrapText="1"/>
    </xf>
    <xf numFmtId="0" fontId="12" fillId="0" borderId="0" xfId="0" applyFont="1" applyAlignment="1">
      <alignment horizontal="right" vertical="center"/>
    </xf>
    <xf numFmtId="44" fontId="12" fillId="0" borderId="0" xfId="0" applyNumberFormat="1" applyFont="1" applyAlignment="1">
      <alignment horizontal="right" vertical="center"/>
    </xf>
    <xf numFmtId="0" fontId="3" fillId="0" borderId="0" xfId="0" quotePrefix="1" applyFont="1"/>
    <xf numFmtId="0" fontId="3" fillId="0" borderId="0" xfId="0" applyFont="1" applyAlignment="1">
      <alignment wrapText="1"/>
    </xf>
    <xf numFmtId="0" fontId="17" fillId="0" borderId="0" xfId="0" applyFont="1" applyAlignment="1">
      <alignment horizontal="center"/>
    </xf>
    <xf numFmtId="0" fontId="18" fillId="0" borderId="0" xfId="0" applyFont="1"/>
    <xf numFmtId="0" fontId="19" fillId="0" borderId="0" xfId="0" applyFont="1" applyAlignment="1">
      <alignment wrapText="1"/>
    </xf>
    <xf numFmtId="0" fontId="17" fillId="0" borderId="0" xfId="0" applyFont="1"/>
    <xf numFmtId="0" fontId="17" fillId="0" borderId="0" xfId="0" applyFont="1" applyAlignment="1">
      <alignment wrapText="1"/>
    </xf>
    <xf numFmtId="0" fontId="20" fillId="0" borderId="0" xfId="0" applyFont="1"/>
    <xf numFmtId="0" fontId="20" fillId="0" borderId="0" xfId="0" applyFont="1" applyAlignment="1">
      <alignment wrapText="1"/>
    </xf>
    <xf numFmtId="0" fontId="0" fillId="0" borderId="0" xfId="0" applyAlignment="1">
      <alignment horizontal="center"/>
    </xf>
    <xf numFmtId="4" fontId="16" fillId="0" borderId="0" xfId="0" applyNumberFormat="1" applyFont="1" applyAlignment="1">
      <alignment horizontal="right"/>
    </xf>
    <xf numFmtId="0" fontId="16" fillId="0" borderId="0" xfId="0" applyFont="1"/>
    <xf numFmtId="0" fontId="14" fillId="2" borderId="4" xfId="0" applyFont="1" applyFill="1" applyBorder="1"/>
    <xf numFmtId="0" fontId="15" fillId="2" borderId="4" xfId="0" applyFont="1" applyFill="1" applyBorder="1"/>
    <xf numFmtId="0" fontId="13" fillId="0" borderId="0" xfId="0" applyFont="1"/>
    <xf numFmtId="4" fontId="13" fillId="0" borderId="0" xfId="0" applyNumberFormat="1" applyFont="1"/>
    <xf numFmtId="0" fontId="21" fillId="0" borderId="0" xfId="0" applyFont="1"/>
    <xf numFmtId="0" fontId="22" fillId="0" borderId="0" xfId="0" applyFont="1"/>
    <xf numFmtId="0" fontId="23" fillId="0" borderId="0" xfId="0" applyFont="1"/>
    <xf numFmtId="0" fontId="25" fillId="0" borderId="0" xfId="0" applyFont="1"/>
    <xf numFmtId="0" fontId="28" fillId="0" borderId="0" xfId="0" applyFont="1" applyAlignment="1">
      <alignment horizontal="center"/>
    </xf>
    <xf numFmtId="0" fontId="11" fillId="0" borderId="0" xfId="2" applyFont="1" applyAlignment="1">
      <alignment vertical="center" wrapText="1"/>
    </xf>
    <xf numFmtId="4" fontId="11" fillId="0" borderId="0" xfId="2" applyNumberFormat="1" applyFont="1" applyAlignment="1">
      <alignment horizontal="right" vertical="center" wrapText="1"/>
    </xf>
    <xf numFmtId="0" fontId="18" fillId="0" borderId="0" xfId="0" applyFont="1" applyAlignment="1">
      <alignment vertical="center"/>
    </xf>
    <xf numFmtId="0" fontId="13" fillId="0" borderId="0" xfId="0" applyFont="1" applyAlignment="1">
      <alignment vertical="center"/>
    </xf>
    <xf numFmtId="0" fontId="33" fillId="0" borderId="0" xfId="0" applyFont="1"/>
    <xf numFmtId="4" fontId="13" fillId="0" borderId="0" xfId="0" applyNumberFormat="1" applyFont="1" applyAlignment="1">
      <alignment horizontal="right"/>
    </xf>
    <xf numFmtId="0" fontId="13" fillId="0" borderId="0" xfId="0" applyFont="1" applyAlignment="1">
      <alignment horizontal="center"/>
    </xf>
    <xf numFmtId="0" fontId="34" fillId="0" borderId="0" xfId="0" applyFont="1"/>
    <xf numFmtId="0" fontId="35" fillId="0" borderId="0" xfId="0" applyFont="1" applyAlignment="1">
      <alignment horizontal="center" vertical="top"/>
    </xf>
    <xf numFmtId="0" fontId="36" fillId="0" borderId="0" xfId="0" applyFont="1"/>
    <xf numFmtId="164" fontId="35" fillId="0" borderId="0" xfId="0" applyNumberFormat="1" applyFont="1" applyAlignment="1">
      <alignment horizontal="center"/>
    </xf>
    <xf numFmtId="4" fontId="35" fillId="0" borderId="0" xfId="0" applyNumberFormat="1" applyFont="1" applyAlignment="1">
      <alignment horizontal="center"/>
    </xf>
    <xf numFmtId="4" fontId="35" fillId="0" borderId="0" xfId="0" applyNumberFormat="1" applyFont="1"/>
    <xf numFmtId="0" fontId="32" fillId="0" borderId="0" xfId="0" applyFont="1"/>
    <xf numFmtId="0" fontId="41" fillId="0" borderId="0" xfId="0" applyFont="1"/>
    <xf numFmtId="164" fontId="13" fillId="0" borderId="0" xfId="0" applyNumberFormat="1" applyFont="1" applyAlignment="1">
      <alignment horizontal="center"/>
    </xf>
    <xf numFmtId="0" fontId="40" fillId="0" borderId="0" xfId="3" applyFont="1" applyAlignment="1">
      <alignment horizontal="center"/>
    </xf>
    <xf numFmtId="0" fontId="30" fillId="0" borderId="0" xfId="3" quotePrefix="1" applyFont="1" applyAlignment="1">
      <alignment horizontal="center" vertical="center"/>
    </xf>
    <xf numFmtId="164" fontId="13" fillId="0" borderId="0" xfId="0" applyNumberFormat="1" applyFont="1"/>
    <xf numFmtId="44" fontId="13" fillId="0" borderId="0" xfId="1" applyFont="1"/>
    <xf numFmtId="0" fontId="21" fillId="0" borderId="0" xfId="0" applyFont="1" applyAlignment="1">
      <alignment vertical="center"/>
    </xf>
    <xf numFmtId="0" fontId="47" fillId="0" borderId="0" xfId="0" applyFont="1"/>
    <xf numFmtId="0" fontId="49" fillId="0" borderId="0" xfId="4" applyFont="1"/>
    <xf numFmtId="164" fontId="49" fillId="0" borderId="0" xfId="4" applyNumberFormat="1" applyFont="1"/>
    <xf numFmtId="0" fontId="48" fillId="0" borderId="0" xfId="4"/>
    <xf numFmtId="0" fontId="51" fillId="0" borderId="0" xfId="3" applyFont="1" applyAlignment="1">
      <alignment horizontal="left" vertical="top" wrapText="1"/>
    </xf>
    <xf numFmtId="0" fontId="49" fillId="0" borderId="0" xfId="4" applyFont="1" applyAlignment="1">
      <alignment vertical="top"/>
    </xf>
    <xf numFmtId="0" fontId="49" fillId="0" borderId="0" xfId="4" applyFont="1" applyAlignment="1">
      <alignment wrapText="1"/>
    </xf>
    <xf numFmtId="164" fontId="49" fillId="0" borderId="0" xfId="4" applyNumberFormat="1" applyFont="1" applyAlignment="1">
      <alignment wrapText="1"/>
    </xf>
    <xf numFmtId="0" fontId="52" fillId="0" borderId="0" xfId="0" applyFont="1" applyAlignment="1">
      <alignment horizontal="center" vertical="top"/>
    </xf>
    <xf numFmtId="0" fontId="52" fillId="0" borderId="0" xfId="0" applyFont="1" applyAlignment="1">
      <alignment horizontal="left"/>
    </xf>
    <xf numFmtId="0" fontId="52" fillId="0" borderId="0" xfId="0" applyFont="1" applyAlignment="1">
      <alignment horizontal="center"/>
    </xf>
    <xf numFmtId="2" fontId="52" fillId="0" borderId="0" xfId="0" applyNumberFormat="1" applyFont="1" applyAlignment="1">
      <alignment horizontal="center"/>
    </xf>
    <xf numFmtId="164" fontId="53" fillId="0" borderId="0" xfId="0" applyNumberFormat="1" applyFont="1"/>
    <xf numFmtId="164" fontId="0" fillId="0" borderId="0" xfId="0" applyNumberFormat="1"/>
    <xf numFmtId="0" fontId="0" fillId="0" borderId="0" xfId="0" applyAlignment="1">
      <alignment horizontal="center" wrapText="1"/>
    </xf>
    <xf numFmtId="2" fontId="0" fillId="0" borderId="0" xfId="0" applyNumberFormat="1" applyAlignment="1">
      <alignment horizontal="center" wrapText="1"/>
    </xf>
    <xf numFmtId="164" fontId="0" fillId="0" borderId="0" xfId="0" applyNumberFormat="1" applyAlignment="1">
      <alignment wrapText="1"/>
    </xf>
    <xf numFmtId="0" fontId="0" fillId="0" borderId="0" xfId="0" applyAlignment="1">
      <alignment vertical="top" wrapText="1"/>
    </xf>
    <xf numFmtId="0" fontId="56" fillId="0" borderId="0" xfId="0" applyFont="1" applyAlignment="1">
      <alignment vertical="center"/>
    </xf>
    <xf numFmtId="0" fontId="56" fillId="3" borderId="0" xfId="0" applyFont="1" applyFill="1" applyAlignment="1">
      <alignment vertical="center"/>
    </xf>
    <xf numFmtId="0" fontId="0" fillId="0" borderId="0" xfId="0" applyAlignment="1">
      <alignment vertical="top"/>
    </xf>
    <xf numFmtId="2" fontId="0" fillId="0" borderId="0" xfId="0" applyNumberFormat="1" applyAlignment="1">
      <alignment horizontal="center"/>
    </xf>
    <xf numFmtId="164" fontId="53" fillId="0" borderId="0" xfId="0" applyNumberFormat="1" applyFont="1" applyProtection="1">
      <protection locked="0"/>
    </xf>
    <xf numFmtId="164" fontId="0" fillId="0" borderId="0" xfId="0" applyNumberFormat="1" applyAlignment="1" applyProtection="1">
      <alignment wrapText="1"/>
      <protection locked="0"/>
    </xf>
    <xf numFmtId="164" fontId="0" fillId="0" borderId="0" xfId="0" applyNumberFormat="1" applyProtection="1">
      <protection locked="0"/>
    </xf>
    <xf numFmtId="0" fontId="59" fillId="0" borderId="0" xfId="0" applyFont="1" applyAlignment="1">
      <alignment horizontal="center"/>
    </xf>
    <xf numFmtId="0" fontId="61" fillId="0" borderId="0" xfId="0" applyFont="1"/>
    <xf numFmtId="0" fontId="60" fillId="0" borderId="0" xfId="0" applyFont="1"/>
    <xf numFmtId="2" fontId="61" fillId="0" borderId="0" xfId="0" applyNumberFormat="1" applyFont="1" applyAlignment="1">
      <alignment horizontal="center"/>
    </xf>
    <xf numFmtId="164" fontId="61" fillId="0" borderId="0" xfId="0" applyNumberFormat="1" applyFont="1"/>
    <xf numFmtId="0" fontId="32" fillId="0" borderId="0" xfId="7" applyFont="1" applyAlignment="1">
      <alignment vertical="center" wrapText="1"/>
    </xf>
    <xf numFmtId="0" fontId="13" fillId="0" borderId="0" xfId="7" applyFont="1" applyAlignment="1">
      <alignment horizontal="justify" vertical="center"/>
    </xf>
    <xf numFmtId="0" fontId="42" fillId="0" borderId="0" xfId="7" applyFont="1"/>
    <xf numFmtId="0" fontId="41" fillId="0" borderId="0" xfId="0" applyFont="1" applyAlignment="1">
      <alignment vertical="distributed"/>
    </xf>
    <xf numFmtId="49" fontId="32" fillId="0" borderId="0" xfId="0" applyNumberFormat="1" applyFont="1" applyAlignment="1">
      <alignment horizontal="center"/>
    </xf>
    <xf numFmtId="0" fontId="42" fillId="0" borderId="0" xfId="0" applyFont="1" applyAlignment="1">
      <alignment vertical="distributed"/>
    </xf>
    <xf numFmtId="0" fontId="41" fillId="0" borderId="0" xfId="0" applyFont="1" applyAlignment="1">
      <alignment horizontal="center" vertical="distributed"/>
    </xf>
    <xf numFmtId="2" fontId="41" fillId="0" borderId="0" xfId="0" applyNumberFormat="1" applyFont="1" applyAlignment="1">
      <alignment horizontal="center"/>
    </xf>
    <xf numFmtId="49" fontId="13" fillId="0" borderId="0" xfId="0" applyNumberFormat="1" applyFont="1" applyAlignment="1">
      <alignment horizontal="center"/>
    </xf>
    <xf numFmtId="0" fontId="40" fillId="0" borderId="0" xfId="0" applyFont="1" applyAlignment="1" applyProtection="1">
      <alignment horizontal="justify" vertical="distributed" wrapText="1"/>
      <protection locked="0"/>
    </xf>
    <xf numFmtId="0" fontId="13" fillId="0" borderId="0" xfId="0" applyFont="1" applyAlignment="1">
      <alignment horizontal="center" vertical="distributed"/>
    </xf>
    <xf numFmtId="2" fontId="13" fillId="0" borderId="0" xfId="0" applyNumberFormat="1" applyFont="1" applyAlignment="1">
      <alignment horizontal="center"/>
    </xf>
    <xf numFmtId="49" fontId="64" fillId="0" borderId="0" xfId="0" applyNumberFormat="1" applyFont="1" applyAlignment="1">
      <alignment vertical="distributed"/>
    </xf>
    <xf numFmtId="49" fontId="17" fillId="0" borderId="0" xfId="0" applyNumberFormat="1" applyFont="1" applyAlignment="1">
      <alignment horizontal="center"/>
    </xf>
    <xf numFmtId="0" fontId="17" fillId="0" borderId="0" xfId="0" applyFont="1" applyAlignment="1">
      <alignment vertical="distributed"/>
    </xf>
    <xf numFmtId="2" fontId="17" fillId="0" borderId="0" xfId="0" applyNumberFormat="1" applyFont="1" applyAlignment="1">
      <alignment horizontal="center"/>
    </xf>
    <xf numFmtId="49" fontId="60" fillId="0" borderId="0" xfId="0" applyNumberFormat="1" applyFont="1" applyAlignment="1">
      <alignment horizontal="center"/>
    </xf>
    <xf numFmtId="0" fontId="11" fillId="0" borderId="0" xfId="0" applyFont="1" applyAlignment="1">
      <alignment vertical="distributed"/>
    </xf>
    <xf numFmtId="49" fontId="62" fillId="0" borderId="0" xfId="0" applyNumberFormat="1" applyFont="1" applyAlignment="1">
      <alignment horizontal="center"/>
    </xf>
    <xf numFmtId="49" fontId="32" fillId="0" borderId="0" xfId="0" applyNumberFormat="1" applyFont="1" applyAlignment="1">
      <alignment horizontal="center" vertical="top"/>
    </xf>
    <xf numFmtId="0" fontId="42" fillId="0" borderId="0" xfId="0" applyFont="1" applyAlignment="1">
      <alignment vertical="top" wrapText="1"/>
    </xf>
    <xf numFmtId="0" fontId="41" fillId="0" borderId="0" xfId="0" applyFont="1" applyAlignment="1">
      <alignment horizontal="center" vertical="top"/>
    </xf>
    <xf numFmtId="2" fontId="41" fillId="0" borderId="0" xfId="0" applyNumberFormat="1" applyFont="1" applyAlignment="1">
      <alignment horizontal="center" vertical="top"/>
    </xf>
    <xf numFmtId="0" fontId="13" fillId="0" borderId="0" xfId="0" applyFont="1" applyAlignment="1">
      <alignment vertical="distributed"/>
    </xf>
    <xf numFmtId="0" fontId="42" fillId="0" borderId="0" xfId="0" applyFont="1" applyAlignment="1" applyProtection="1">
      <alignment horizontal="justify" vertical="distributed" wrapText="1"/>
      <protection locked="0"/>
    </xf>
    <xf numFmtId="49" fontId="42" fillId="0" borderId="0" xfId="0" applyNumberFormat="1" applyFont="1" applyAlignment="1">
      <alignment horizontal="center" vertical="top"/>
    </xf>
    <xf numFmtId="49" fontId="42" fillId="0" borderId="0" xfId="0" applyNumberFormat="1" applyFont="1" applyAlignment="1">
      <alignment horizontal="center"/>
    </xf>
    <xf numFmtId="49" fontId="40" fillId="0" borderId="0" xfId="0" applyNumberFormat="1" applyFont="1" applyAlignment="1">
      <alignment horizontal="center"/>
    </xf>
    <xf numFmtId="0" fontId="40" fillId="0" borderId="0" xfId="0" applyFont="1" applyAlignment="1">
      <alignment vertical="distributed"/>
    </xf>
    <xf numFmtId="2" fontId="40" fillId="0" borderId="0" xfId="0" applyNumberFormat="1" applyFont="1" applyAlignment="1">
      <alignment horizontal="center"/>
    </xf>
    <xf numFmtId="0" fontId="65" fillId="0" borderId="0" xfId="0" applyFont="1" applyAlignment="1">
      <alignment vertical="top" wrapText="1"/>
    </xf>
    <xf numFmtId="49" fontId="0" fillId="0" borderId="0" xfId="0" applyNumberFormat="1"/>
    <xf numFmtId="0" fontId="61" fillId="0" borderId="0" xfId="0" applyFont="1" applyAlignment="1">
      <alignment wrapText="1"/>
    </xf>
    <xf numFmtId="0" fontId="61" fillId="0" borderId="0" xfId="0" applyFont="1" applyAlignment="1">
      <alignment vertical="center" wrapText="1"/>
    </xf>
    <xf numFmtId="0" fontId="0" fillId="0" borderId="0" xfId="0" applyAlignment="1">
      <alignment vertical="center" wrapText="1"/>
    </xf>
    <xf numFmtId="164" fontId="59" fillId="0" borderId="0" xfId="0" applyNumberFormat="1" applyFont="1"/>
    <xf numFmtId="0" fontId="61" fillId="0" borderId="0" xfId="0" applyFont="1" applyAlignment="1">
      <alignment horizontal="center"/>
    </xf>
    <xf numFmtId="49" fontId="60" fillId="0" borderId="0" xfId="0" applyNumberFormat="1" applyFont="1" applyAlignment="1">
      <alignment horizontal="center" vertical="top"/>
    </xf>
    <xf numFmtId="0" fontId="11" fillId="0" borderId="0" xfId="0" applyFont="1" applyAlignment="1">
      <alignment vertical="top"/>
    </xf>
    <xf numFmtId="49" fontId="61" fillId="0" borderId="0" xfId="0" applyNumberFormat="1" applyFont="1" applyAlignment="1">
      <alignment horizontal="center"/>
    </xf>
    <xf numFmtId="0" fontId="60" fillId="0" borderId="0" xfId="0" applyFont="1" applyAlignment="1">
      <alignment wrapText="1"/>
    </xf>
    <xf numFmtId="49" fontId="41" fillId="0" borderId="0" xfId="0" applyNumberFormat="1" applyFont="1" applyAlignment="1">
      <alignment horizontal="center"/>
    </xf>
    <xf numFmtId="49" fontId="66" fillId="0" borderId="0" xfId="0" applyNumberFormat="1" applyFont="1" applyAlignment="1">
      <alignment horizontal="center"/>
    </xf>
    <xf numFmtId="0" fontId="66" fillId="0" borderId="0" xfId="0" applyFont="1" applyAlignment="1">
      <alignment vertical="distributed"/>
    </xf>
    <xf numFmtId="0" fontId="66" fillId="0" borderId="0" xfId="0" applyFont="1" applyAlignment="1">
      <alignment horizontal="center" vertical="distributed"/>
    </xf>
    <xf numFmtId="2" fontId="66" fillId="0" borderId="0" xfId="0" applyNumberFormat="1" applyFont="1" applyAlignment="1">
      <alignment horizontal="center"/>
    </xf>
    <xf numFmtId="0" fontId="42" fillId="0" borderId="0" xfId="0" applyFont="1" applyAlignment="1">
      <alignment vertical="top"/>
    </xf>
    <xf numFmtId="49" fontId="67" fillId="0" borderId="0" xfId="0" applyNumberFormat="1" applyFont="1" applyAlignment="1">
      <alignment horizontal="center"/>
    </xf>
    <xf numFmtId="0" fontId="67" fillId="0" borderId="0" xfId="0" applyFont="1" applyAlignment="1">
      <alignment vertical="distributed"/>
    </xf>
    <xf numFmtId="2" fontId="67" fillId="0" borderId="0" xfId="0" applyNumberFormat="1" applyFont="1" applyAlignment="1">
      <alignment horizontal="center"/>
    </xf>
    <xf numFmtId="0" fontId="17" fillId="0" borderId="0" xfId="0" applyFont="1" applyAlignment="1">
      <alignment horizontal="center" vertical="distributed"/>
    </xf>
    <xf numFmtId="49" fontId="11" fillId="0" borderId="0" xfId="0" applyNumberFormat="1" applyFont="1" applyAlignment="1">
      <alignment vertical="top" wrapText="1"/>
    </xf>
    <xf numFmtId="0" fontId="6" fillId="0" borderId="0" xfId="0" applyFont="1" applyAlignment="1">
      <alignment vertical="distributed"/>
    </xf>
    <xf numFmtId="2" fontId="0" fillId="0" borderId="0" xfId="0" applyNumberFormat="1"/>
    <xf numFmtId="49" fontId="68" fillId="0" borderId="0" xfId="0" applyNumberFormat="1" applyFont="1" applyAlignment="1">
      <alignment vertical="distributed"/>
    </xf>
    <xf numFmtId="0" fontId="69" fillId="0" borderId="0" xfId="0" applyFont="1" applyAlignment="1">
      <alignment vertical="distributed"/>
    </xf>
    <xf numFmtId="49" fontId="71" fillId="0" borderId="0" xfId="0" applyNumberFormat="1" applyFont="1" applyAlignment="1">
      <alignment vertical="distributed"/>
    </xf>
    <xf numFmtId="0" fontId="72" fillId="0" borderId="0" xfId="0" applyFont="1" applyAlignment="1">
      <alignment wrapText="1"/>
    </xf>
    <xf numFmtId="0" fontId="72" fillId="0" borderId="0" xfId="0" applyFont="1" applyAlignment="1">
      <alignment horizontal="justify" vertical="center"/>
    </xf>
    <xf numFmtId="0" fontId="68" fillId="0" borderId="0" xfId="0" applyFont="1" applyAlignment="1" applyProtection="1">
      <alignment horizontal="justify" vertical="distributed" wrapText="1"/>
      <protection locked="0"/>
    </xf>
    <xf numFmtId="0" fontId="69" fillId="0" borderId="0" xfId="0" applyFont="1"/>
    <xf numFmtId="2" fontId="61" fillId="0" borderId="0" xfId="0" applyNumberFormat="1" applyFont="1"/>
    <xf numFmtId="0" fontId="32" fillId="0" borderId="0" xfId="0" applyFont="1" applyAlignment="1">
      <alignment vertical="distributed"/>
    </xf>
    <xf numFmtId="49" fontId="68" fillId="0" borderId="0" xfId="0" applyNumberFormat="1" applyFont="1" applyAlignment="1">
      <alignment vertical="top"/>
    </xf>
    <xf numFmtId="49" fontId="74" fillId="0" borderId="0" xfId="0" applyNumberFormat="1" applyFont="1" applyAlignment="1">
      <alignment vertical="distributed"/>
    </xf>
    <xf numFmtId="0" fontId="68" fillId="0" borderId="0" xfId="0" applyFont="1"/>
    <xf numFmtId="0" fontId="68" fillId="0" borderId="0" xfId="0" applyFont="1" applyAlignment="1">
      <alignment wrapText="1"/>
    </xf>
    <xf numFmtId="0" fontId="68" fillId="0" borderId="0" xfId="0" applyFont="1" applyAlignment="1" applyProtection="1">
      <alignment horizontal="justify" vertical="distributed"/>
      <protection locked="0"/>
    </xf>
    <xf numFmtId="2" fontId="61" fillId="0" borderId="0" xfId="0" applyNumberFormat="1" applyFont="1" applyAlignment="1">
      <alignment horizontal="center" vertical="top"/>
    </xf>
    <xf numFmtId="164" fontId="13" fillId="0" borderId="0" xfId="0" applyNumberFormat="1" applyFont="1" applyProtection="1">
      <protection locked="0"/>
    </xf>
    <xf numFmtId="164" fontId="25" fillId="0" borderId="0" xfId="0" applyNumberFormat="1" applyFont="1"/>
    <xf numFmtId="164" fontId="11" fillId="0" borderId="0" xfId="2" applyNumberFormat="1" applyFont="1" applyAlignment="1">
      <alignment vertical="center" wrapText="1"/>
    </xf>
    <xf numFmtId="164" fontId="18" fillId="0" borderId="0" xfId="0" applyNumberFormat="1" applyFont="1" applyAlignment="1">
      <alignment vertical="center"/>
    </xf>
    <xf numFmtId="164" fontId="13" fillId="0" borderId="0" xfId="0" applyNumberFormat="1" applyFont="1" applyAlignment="1">
      <alignment vertical="center"/>
    </xf>
    <xf numFmtId="164" fontId="33" fillId="0" borderId="0" xfId="0" applyNumberFormat="1" applyFont="1"/>
    <xf numFmtId="165" fontId="0" fillId="0" borderId="0" xfId="5" applyFont="1"/>
    <xf numFmtId="0" fontId="0" fillId="0" borderId="0" xfId="0" applyProtection="1">
      <protection locked="0"/>
    </xf>
    <xf numFmtId="166" fontId="0" fillId="0" borderId="0" xfId="0" applyNumberFormat="1" applyProtection="1">
      <protection locked="0"/>
    </xf>
    <xf numFmtId="0" fontId="14" fillId="5" borderId="1" xfId="0" applyFont="1" applyFill="1" applyBorder="1"/>
    <xf numFmtId="0" fontId="15" fillId="5" borderId="2" xfId="0" applyFont="1" applyFill="1" applyBorder="1"/>
    <xf numFmtId="4" fontId="16" fillId="5" borderId="2" xfId="0" applyNumberFormat="1" applyFont="1" applyFill="1" applyBorder="1" applyAlignment="1">
      <alignment horizontal="right"/>
    </xf>
    <xf numFmtId="0" fontId="16" fillId="5" borderId="2" xfId="0" applyFont="1" applyFill="1" applyBorder="1"/>
    <xf numFmtId="0" fontId="16" fillId="5" borderId="3" xfId="0" applyFont="1" applyFill="1" applyBorder="1"/>
    <xf numFmtId="0" fontId="29" fillId="6" borderId="5" xfId="2" applyFont="1" applyFill="1" applyBorder="1" applyAlignment="1">
      <alignment horizontal="left" vertical="center" wrapText="1"/>
    </xf>
    <xf numFmtId="0" fontId="29" fillId="6" borderId="5" xfId="2" applyFont="1" applyFill="1" applyBorder="1" applyAlignment="1">
      <alignment horizontal="center" vertical="center" wrapText="1"/>
    </xf>
    <xf numFmtId="0" fontId="39" fillId="6" borderId="1" xfId="2" applyFont="1" applyFill="1" applyBorder="1" applyAlignment="1">
      <alignment horizontal="center" vertical="center" wrapText="1"/>
    </xf>
    <xf numFmtId="0" fontId="39" fillId="6" borderId="2" xfId="2" applyFont="1" applyFill="1" applyBorder="1" applyAlignment="1">
      <alignment horizontal="left" vertical="center" wrapText="1"/>
    </xf>
    <xf numFmtId="0" fontId="43" fillId="6" borderId="2" xfId="2" applyFont="1" applyFill="1" applyBorder="1" applyAlignment="1">
      <alignment horizontal="left" vertical="center" wrapText="1"/>
    </xf>
    <xf numFmtId="0" fontId="43" fillId="6" borderId="3" xfId="2" applyFont="1" applyFill="1" applyBorder="1" applyAlignment="1">
      <alignment horizontal="left" vertical="center" wrapText="1"/>
    </xf>
    <xf numFmtId="0" fontId="39" fillId="6" borderId="5" xfId="2" applyFont="1" applyFill="1" applyBorder="1" applyAlignment="1">
      <alignment horizontal="left" vertical="center" wrapText="1"/>
    </xf>
    <xf numFmtId="0" fontId="43" fillId="6" borderId="5" xfId="2" applyFont="1" applyFill="1" applyBorder="1" applyAlignment="1">
      <alignment horizontal="left" vertical="center" wrapText="1"/>
    </xf>
    <xf numFmtId="0" fontId="38" fillId="5" borderId="10" xfId="3" applyFont="1" applyFill="1" applyBorder="1" applyAlignment="1">
      <alignment horizontal="left" vertical="top" wrapText="1"/>
    </xf>
    <xf numFmtId="0" fontId="38" fillId="5" borderId="11" xfId="3" applyFont="1" applyFill="1" applyBorder="1" applyAlignment="1">
      <alignment horizontal="center" vertical="center" wrapText="1"/>
    </xf>
    <xf numFmtId="0" fontId="38" fillId="5" borderId="12" xfId="3" applyFont="1" applyFill="1" applyBorder="1" applyAlignment="1">
      <alignment horizontal="center" vertical="center" wrapText="1"/>
    </xf>
    <xf numFmtId="0" fontId="31" fillId="5" borderId="10" xfId="3" applyFont="1" applyFill="1" applyBorder="1" applyAlignment="1">
      <alignment horizontal="left" vertical="center" wrapText="1"/>
    </xf>
    <xf numFmtId="0" fontId="38" fillId="5" borderId="11" xfId="3" applyFont="1" applyFill="1" applyBorder="1" applyAlignment="1">
      <alignment horizontal="left" vertical="center" wrapText="1"/>
    </xf>
    <xf numFmtId="164" fontId="31" fillId="5" borderId="12" xfId="3" applyNumberFormat="1" applyFont="1" applyFill="1" applyBorder="1" applyAlignment="1">
      <alignment horizontal="right" vertical="center" wrapText="1"/>
    </xf>
    <xf numFmtId="0" fontId="38" fillId="4" borderId="0" xfId="3" applyFont="1" applyFill="1" applyAlignment="1">
      <alignment horizontal="center" vertical="top" wrapText="1"/>
    </xf>
    <xf numFmtId="0" fontId="38" fillId="4" borderId="0" xfId="3" applyFont="1" applyFill="1" applyAlignment="1">
      <alignment horizontal="left" vertical="top" wrapText="1"/>
    </xf>
    <xf numFmtId="164" fontId="38" fillId="4" borderId="0" xfId="3" applyNumberFormat="1" applyFont="1" applyFill="1" applyAlignment="1">
      <alignment horizontal="center" vertical="top" wrapText="1"/>
    </xf>
    <xf numFmtId="0" fontId="38" fillId="4" borderId="0" xfId="3" applyFont="1" applyFill="1" applyAlignment="1">
      <alignment vertical="top" wrapText="1"/>
    </xf>
    <xf numFmtId="0" fontId="38" fillId="4" borderId="0" xfId="3" applyFont="1" applyFill="1" applyAlignment="1">
      <alignment horizontal="center" vertical="center" wrapText="1"/>
    </xf>
    <xf numFmtId="0" fontId="38" fillId="4" borderId="0" xfId="3" applyFont="1" applyFill="1" applyAlignment="1">
      <alignment horizontal="left" vertical="center" wrapText="1"/>
    </xf>
    <xf numFmtId="164" fontId="44" fillId="4" borderId="0" xfId="3" applyNumberFormat="1" applyFont="1" applyFill="1" applyAlignment="1">
      <alignment horizontal="center" vertical="center" wrapText="1"/>
    </xf>
    <xf numFmtId="0" fontId="44" fillId="4" borderId="0" xfId="3" applyFont="1" applyFill="1" applyAlignment="1">
      <alignment horizontal="center" vertical="center" wrapText="1"/>
    </xf>
    <xf numFmtId="0" fontId="44" fillId="4" borderId="0" xfId="3" applyFont="1" applyFill="1" applyAlignment="1">
      <alignment vertical="center" wrapText="1"/>
    </xf>
    <xf numFmtId="49" fontId="45" fillId="7" borderId="6" xfId="3" applyNumberFormat="1" applyFont="1" applyFill="1" applyBorder="1" applyAlignment="1">
      <alignment horizontal="center" vertical="center" wrapText="1"/>
    </xf>
    <xf numFmtId="16" fontId="45" fillId="7" borderId="6" xfId="3" applyNumberFormat="1" applyFont="1" applyFill="1" applyBorder="1" applyAlignment="1">
      <alignment horizontal="left" vertical="center" wrapText="1"/>
    </xf>
    <xf numFmtId="164" fontId="40" fillId="7" borderId="6" xfId="3" applyNumberFormat="1" applyFont="1" applyFill="1" applyBorder="1" applyAlignment="1">
      <alignment horizontal="center" vertical="center" wrapText="1"/>
    </xf>
    <xf numFmtId="0" fontId="38" fillId="8" borderId="14" xfId="3" applyFont="1" applyFill="1" applyBorder="1" applyAlignment="1">
      <alignment horizontal="center" vertical="center" wrapText="1"/>
    </xf>
    <xf numFmtId="0" fontId="38" fillId="8" borderId="15" xfId="3" applyFont="1" applyFill="1" applyBorder="1" applyAlignment="1">
      <alignment horizontal="left" vertical="center" wrapText="1"/>
    </xf>
    <xf numFmtId="164" fontId="79" fillId="8" borderId="15" xfId="3" applyNumberFormat="1" applyFont="1" applyFill="1" applyBorder="1" applyAlignment="1">
      <alignment horizontal="center" vertical="center" wrapText="1"/>
    </xf>
    <xf numFmtId="164" fontId="55" fillId="8" borderId="16" xfId="3" applyNumberFormat="1" applyFont="1" applyFill="1" applyBorder="1" applyAlignment="1">
      <alignment horizontal="right" vertical="center" wrapText="1"/>
    </xf>
    <xf numFmtId="164" fontId="80" fillId="8" borderId="6" xfId="3" applyNumberFormat="1" applyFont="1" applyFill="1" applyBorder="1" applyAlignment="1">
      <alignment vertical="center" wrapText="1"/>
    </xf>
    <xf numFmtId="16" fontId="40" fillId="7" borderId="6" xfId="3" applyNumberFormat="1" applyFont="1" applyFill="1" applyBorder="1" applyAlignment="1">
      <alignment horizontal="left" vertical="center" wrapText="1"/>
    </xf>
    <xf numFmtId="49" fontId="40" fillId="7" borderId="6" xfId="3" applyNumberFormat="1" applyFont="1" applyFill="1" applyBorder="1" applyAlignment="1">
      <alignment horizontal="center" vertical="center" wrapText="1"/>
    </xf>
    <xf numFmtId="0" fontId="30" fillId="7" borderId="17" xfId="3" applyFont="1" applyFill="1" applyBorder="1" applyAlignment="1">
      <alignment horizontal="left" vertical="center" wrapText="1"/>
    </xf>
    <xf numFmtId="164" fontId="45" fillId="7" borderId="18" xfId="3" applyNumberFormat="1" applyFont="1" applyFill="1" applyBorder="1" applyAlignment="1">
      <alignment horizontal="center" vertical="center" wrapText="1"/>
    </xf>
    <xf numFmtId="0" fontId="30" fillId="7" borderId="19" xfId="3" applyFont="1" applyFill="1" applyBorder="1" applyAlignment="1">
      <alignment horizontal="left" vertical="center" wrapText="1"/>
    </xf>
    <xf numFmtId="164" fontId="30" fillId="7" borderId="8" xfId="3" applyNumberFormat="1" applyFont="1" applyFill="1" applyBorder="1" applyAlignment="1">
      <alignment horizontal="center" vertical="center" wrapText="1"/>
    </xf>
    <xf numFmtId="0" fontId="30" fillId="7" borderId="8" xfId="3" applyFont="1" applyFill="1" applyBorder="1" applyAlignment="1">
      <alignment horizontal="left" vertical="center" wrapText="1"/>
    </xf>
    <xf numFmtId="164" fontId="55" fillId="8" borderId="4" xfId="3" applyNumberFormat="1" applyFont="1" applyFill="1" applyBorder="1" applyAlignment="1">
      <alignment horizontal="right" vertical="center" wrapText="1"/>
    </xf>
    <xf numFmtId="164" fontId="38" fillId="8" borderId="9" xfId="3" applyNumberFormat="1" applyFont="1" applyFill="1" applyBorder="1" applyAlignment="1">
      <alignment vertical="center" wrapText="1"/>
    </xf>
    <xf numFmtId="0" fontId="15" fillId="5" borderId="1" xfId="0" applyFont="1" applyFill="1" applyBorder="1"/>
    <xf numFmtId="4" fontId="24" fillId="5" borderId="2" xfId="0" applyNumberFormat="1" applyFont="1" applyFill="1" applyBorder="1" applyAlignment="1">
      <alignment horizontal="right"/>
    </xf>
    <xf numFmtId="0" fontId="24" fillId="5" borderId="2" xfId="0" applyFont="1" applyFill="1" applyBorder="1"/>
    <xf numFmtId="0" fontId="24" fillId="5" borderId="3" xfId="0" applyFont="1" applyFill="1" applyBorder="1"/>
    <xf numFmtId="0" fontId="27" fillId="6" borderId="13" xfId="2" applyFont="1" applyFill="1" applyBorder="1" applyAlignment="1">
      <alignment horizontal="left" vertical="center" wrapText="1"/>
    </xf>
    <xf numFmtId="0" fontId="29" fillId="6" borderId="1" xfId="2" applyFont="1" applyFill="1" applyBorder="1" applyAlignment="1">
      <alignment horizontal="left" vertical="center" wrapText="1"/>
    </xf>
    <xf numFmtId="0" fontId="29" fillId="6" borderId="2" xfId="2" applyFont="1" applyFill="1" applyBorder="1" applyAlignment="1">
      <alignment horizontal="left" vertical="center" wrapText="1"/>
    </xf>
    <xf numFmtId="0" fontId="29" fillId="6" borderId="2" xfId="2" applyFont="1" applyFill="1" applyBorder="1" applyAlignment="1">
      <alignment horizontal="center" vertical="center" wrapText="1"/>
    </xf>
    <xf numFmtId="0" fontId="29" fillId="6" borderId="3" xfId="2" applyFont="1" applyFill="1" applyBorder="1" applyAlignment="1">
      <alignment horizontal="center" vertical="center" wrapText="1"/>
    </xf>
    <xf numFmtId="164" fontId="31" fillId="5" borderId="23" xfId="0" applyNumberFormat="1" applyFont="1" applyFill="1" applyBorder="1" applyAlignment="1">
      <alignment vertical="center"/>
    </xf>
    <xf numFmtId="1" fontId="31" fillId="5" borderId="10" xfId="0" applyNumberFormat="1" applyFont="1" applyFill="1" applyBorder="1" applyAlignment="1">
      <alignment horizontal="center" vertical="center"/>
    </xf>
    <xf numFmtId="0" fontId="31" fillId="5" borderId="11" xfId="0" applyFont="1" applyFill="1" applyBorder="1" applyAlignment="1">
      <alignment vertical="center"/>
    </xf>
    <xf numFmtId="164" fontId="31" fillId="5" borderId="11" xfId="0" applyNumberFormat="1" applyFont="1" applyFill="1" applyBorder="1" applyAlignment="1">
      <alignment vertical="center"/>
    </xf>
    <xf numFmtId="164" fontId="31" fillId="5" borderId="12" xfId="0" applyNumberFormat="1" applyFont="1" applyFill="1" applyBorder="1" applyAlignment="1">
      <alignment vertical="center"/>
    </xf>
    <xf numFmtId="0" fontId="19" fillId="4" borderId="6" xfId="0" applyFont="1" applyFill="1" applyBorder="1" applyAlignment="1">
      <alignment horizontal="center" vertical="center"/>
    </xf>
    <xf numFmtId="16" fontId="45" fillId="4" borderId="6" xfId="3" applyNumberFormat="1" applyFont="1" applyFill="1" applyBorder="1" applyAlignment="1">
      <alignment horizontal="left" vertical="center" wrapText="1"/>
    </xf>
    <xf numFmtId="164" fontId="18" fillId="4" borderId="6" xfId="0" applyNumberFormat="1" applyFont="1" applyFill="1" applyBorder="1" applyAlignment="1">
      <alignment vertical="center"/>
    </xf>
    <xf numFmtId="0" fontId="32" fillId="4" borderId="7" xfId="0" applyFont="1" applyFill="1" applyBorder="1" applyAlignment="1">
      <alignment horizontal="center" vertical="center"/>
    </xf>
    <xf numFmtId="0" fontId="32" fillId="4" borderId="8" xfId="0" applyFont="1" applyFill="1" applyBorder="1" applyAlignment="1">
      <alignment vertical="center"/>
    </xf>
    <xf numFmtId="164" fontId="13" fillId="4" borderId="8" xfId="0" applyNumberFormat="1" applyFont="1" applyFill="1" applyBorder="1" applyAlignment="1">
      <alignment vertical="center"/>
    </xf>
    <xf numFmtId="164" fontId="18" fillId="7" borderId="6" xfId="0" applyNumberFormat="1" applyFont="1" applyFill="1" applyBorder="1" applyAlignment="1">
      <alignment vertical="center"/>
    </xf>
    <xf numFmtId="164" fontId="13" fillId="7" borderId="9" xfId="0" applyNumberFormat="1" applyFont="1" applyFill="1" applyBorder="1" applyAlignment="1">
      <alignment vertical="center"/>
    </xf>
    <xf numFmtId="4" fontId="16" fillId="5" borderId="4" xfId="0" applyNumberFormat="1" applyFont="1" applyFill="1" applyBorder="1" applyAlignment="1">
      <alignment horizontal="right"/>
    </xf>
    <xf numFmtId="0" fontId="16" fillId="5" borderId="4" xfId="0" applyFont="1" applyFill="1" applyBorder="1"/>
    <xf numFmtId="164" fontId="16" fillId="5" borderId="4" xfId="0" applyNumberFormat="1" applyFont="1" applyFill="1" applyBorder="1" applyProtection="1">
      <protection locked="0"/>
    </xf>
    <xf numFmtId="164" fontId="16" fillId="5" borderId="4" xfId="0" applyNumberFormat="1" applyFont="1" applyFill="1" applyBorder="1"/>
    <xf numFmtId="0" fontId="58" fillId="5" borderId="4" xfId="0" applyFont="1" applyFill="1" applyBorder="1"/>
    <xf numFmtId="2" fontId="54" fillId="5" borderId="4" xfId="3" applyNumberFormat="1" applyFont="1" applyFill="1" applyBorder="1" applyAlignment="1">
      <alignment horizontal="center" vertical="center"/>
    </xf>
    <xf numFmtId="164" fontId="54" fillId="5" borderId="4" xfId="3" applyNumberFormat="1" applyFont="1" applyFill="1" applyBorder="1" applyAlignment="1" applyProtection="1">
      <alignment horizontal="center" vertical="center"/>
      <protection locked="0"/>
    </xf>
    <xf numFmtId="164" fontId="54" fillId="5" borderId="4" xfId="3" applyNumberFormat="1" applyFont="1" applyFill="1" applyBorder="1" applyAlignment="1">
      <alignment horizontal="center" vertical="center"/>
    </xf>
    <xf numFmtId="164" fontId="54" fillId="5" borderId="4" xfId="3" applyNumberFormat="1" applyFont="1" applyFill="1" applyBorder="1" applyAlignment="1">
      <alignment horizontal="center" vertical="center" wrapText="1"/>
    </xf>
    <xf numFmtId="164" fontId="55" fillId="5" borderId="4" xfId="3" applyNumberFormat="1" applyFont="1" applyFill="1" applyBorder="1" applyAlignment="1">
      <alignment horizontal="center" vertical="center" wrapText="1"/>
    </xf>
    <xf numFmtId="0" fontId="14" fillId="5" borderId="4" xfId="0" applyFont="1" applyFill="1" applyBorder="1" applyAlignment="1">
      <alignment horizontal="center"/>
    </xf>
    <xf numFmtId="0" fontId="54" fillId="5" borderId="4" xfId="3" applyFont="1" applyFill="1" applyBorder="1" applyAlignment="1">
      <alignment vertical="center"/>
    </xf>
    <xf numFmtId="164" fontId="54" fillId="5" borderId="4" xfId="3" applyNumberFormat="1" applyFont="1" applyFill="1" applyBorder="1" applyAlignment="1" applyProtection="1">
      <alignment horizontal="right" vertical="center"/>
      <protection locked="0"/>
    </xf>
    <xf numFmtId="49" fontId="63" fillId="7" borderId="20" xfId="0" applyNumberFormat="1" applyFont="1" applyFill="1" applyBorder="1" applyAlignment="1">
      <alignment horizontal="center"/>
    </xf>
    <xf numFmtId="0" fontId="63" fillId="7" borderId="20" xfId="0" applyFont="1" applyFill="1" applyBorder="1" applyAlignment="1">
      <alignment vertical="distributed"/>
    </xf>
    <xf numFmtId="0" fontId="63" fillId="7" borderId="20" xfId="0" applyFont="1" applyFill="1" applyBorder="1" applyAlignment="1">
      <alignment horizontal="center" vertical="distributed"/>
    </xf>
    <xf numFmtId="2" fontId="30" fillId="7" borderId="20" xfId="0" applyNumberFormat="1" applyFont="1" applyFill="1" applyBorder="1" applyAlignment="1">
      <alignment horizontal="center"/>
    </xf>
    <xf numFmtId="164" fontId="13" fillId="7" borderId="20" xfId="0" applyNumberFormat="1" applyFont="1" applyFill="1" applyBorder="1" applyProtection="1">
      <protection locked="0"/>
    </xf>
    <xf numFmtId="164" fontId="13" fillId="7" borderId="20" xfId="0" applyNumberFormat="1" applyFont="1" applyFill="1" applyBorder="1"/>
    <xf numFmtId="164" fontId="6" fillId="4" borderId="0" xfId="0" applyNumberFormat="1" applyFont="1" applyFill="1" applyProtection="1">
      <protection locked="0"/>
    </xf>
    <xf numFmtId="164" fontId="6" fillId="4" borderId="0" xfId="0" applyNumberFormat="1" applyFont="1" applyFill="1"/>
    <xf numFmtId="1" fontId="38" fillId="5" borderId="21" xfId="0" applyNumberFormat="1" applyFont="1" applyFill="1" applyBorder="1" applyAlignment="1">
      <alignment horizontal="center" vertical="center"/>
    </xf>
    <xf numFmtId="0" fontId="38" fillId="5" borderId="22" xfId="0" applyFont="1" applyFill="1" applyBorder="1" applyAlignment="1">
      <alignment vertical="center"/>
    </xf>
    <xf numFmtId="164" fontId="38" fillId="5" borderId="22" xfId="0" applyNumberFormat="1" applyFont="1" applyFill="1" applyBorder="1" applyAlignment="1">
      <alignment vertical="center"/>
    </xf>
    <xf numFmtId="0" fontId="15" fillId="5" borderId="4" xfId="0" applyFont="1" applyFill="1" applyBorder="1"/>
    <xf numFmtId="49" fontId="14" fillId="5" borderId="1" xfId="0" applyNumberFormat="1" applyFont="1" applyFill="1" applyBorder="1" applyAlignment="1">
      <alignment horizontal="center"/>
    </xf>
    <xf numFmtId="0" fontId="29" fillId="6" borderId="3" xfId="2" applyFont="1" applyFill="1" applyBorder="1" applyAlignment="1">
      <alignment horizontal="left" vertical="center" wrapText="1"/>
    </xf>
    <xf numFmtId="164" fontId="11" fillId="7" borderId="6" xfId="3" applyNumberFormat="1" applyFont="1" applyFill="1" applyBorder="1" applyAlignment="1">
      <alignment vertical="center" wrapText="1"/>
    </xf>
    <xf numFmtId="164" fontId="11" fillId="7" borderId="16" xfId="3" applyNumberFormat="1" applyFont="1" applyFill="1" applyBorder="1" applyAlignment="1">
      <alignment horizontal="center" vertical="center" wrapText="1"/>
    </xf>
    <xf numFmtId="0" fontId="50" fillId="7" borderId="14" xfId="3" applyFont="1" applyFill="1" applyBorder="1" applyAlignment="1">
      <alignment horizontal="left" vertical="center" wrapText="1"/>
    </xf>
    <xf numFmtId="0" fontId="50" fillId="7" borderId="15" xfId="3" applyFont="1" applyFill="1" applyBorder="1" applyAlignment="1">
      <alignment horizontal="left" vertical="center" wrapText="1"/>
    </xf>
    <xf numFmtId="164" fontId="6" fillId="7" borderId="15" xfId="3" applyNumberFormat="1" applyFont="1" applyFill="1" applyBorder="1" applyAlignment="1">
      <alignment horizontal="center" vertical="center" wrapText="1"/>
    </xf>
    <xf numFmtId="0" fontId="35" fillId="9" borderId="6" xfId="3" applyFont="1" applyFill="1" applyBorder="1" applyAlignment="1">
      <alignment horizontal="center" vertical="center" wrapText="1"/>
    </xf>
    <xf numFmtId="16" fontId="45" fillId="9" borderId="6" xfId="3" applyNumberFormat="1" applyFont="1" applyFill="1" applyBorder="1" applyAlignment="1">
      <alignment horizontal="left" vertical="center" wrapText="1"/>
    </xf>
    <xf numFmtId="164" fontId="6" fillId="9" borderId="6" xfId="3" applyNumberFormat="1" applyFont="1" applyFill="1" applyBorder="1" applyAlignment="1">
      <alignment horizontal="center" vertical="center" wrapText="1"/>
    </xf>
    <xf numFmtId="49" fontId="63" fillId="7" borderId="20" xfId="0" applyNumberFormat="1" applyFont="1" applyFill="1" applyBorder="1" applyAlignment="1">
      <alignment horizontal="center" vertical="top"/>
    </xf>
    <xf numFmtId="49" fontId="14" fillId="5" borderId="4" xfId="0" applyNumberFormat="1" applyFont="1" applyFill="1" applyBorder="1" applyAlignment="1">
      <alignment horizontal="center"/>
    </xf>
    <xf numFmtId="0" fontId="82" fillId="0" borderId="0" xfId="0" applyFont="1"/>
    <xf numFmtId="0" fontId="42" fillId="0" borderId="0" xfId="0" applyFont="1"/>
    <xf numFmtId="0" fontId="41" fillId="0" borderId="0" xfId="0" applyFont="1" applyAlignment="1">
      <alignment horizontal="center"/>
    </xf>
    <xf numFmtId="166" fontId="0" fillId="0" borderId="0" xfId="0" applyNumberFormat="1"/>
    <xf numFmtId="164" fontId="61" fillId="9" borderId="0" xfId="0" applyNumberFormat="1" applyFont="1" applyFill="1"/>
    <xf numFmtId="164" fontId="61" fillId="7" borderId="0" xfId="0" applyNumberFormat="1" applyFont="1" applyFill="1"/>
    <xf numFmtId="164" fontId="19" fillId="7" borderId="20" xfId="0" applyNumberFormat="1" applyFont="1" applyFill="1" applyBorder="1" applyAlignment="1">
      <alignment vertical="center"/>
    </xf>
    <xf numFmtId="10" fontId="83" fillId="4" borderId="6" xfId="0" applyNumberFormat="1" applyFont="1" applyFill="1" applyBorder="1" applyAlignment="1" applyProtection="1">
      <alignment horizontal="center" vertical="center"/>
      <protection locked="0"/>
    </xf>
    <xf numFmtId="0" fontId="10" fillId="5" borderId="0" xfId="0" applyFont="1" applyFill="1" applyAlignment="1">
      <alignment horizontal="center" vertical="top" wrapText="1"/>
    </xf>
    <xf numFmtId="0" fontId="81" fillId="0" borderId="0" xfId="0" applyFont="1" applyAlignment="1">
      <alignment horizontal="center" vertical="distributed"/>
    </xf>
  </cellXfs>
  <cellStyles count="20">
    <cellStyle name="AA_VMES" xfId="6"/>
    <cellStyle name="CENA" xfId="15"/>
    <cellStyle name="Navadno" xfId="0" builtinId="0"/>
    <cellStyle name="Navadno 10 3" xfId="18"/>
    <cellStyle name="Navadno 2" xfId="4"/>
    <cellStyle name="Navadno 3" xfId="11"/>
    <cellStyle name="Navadno 4" xfId="19"/>
    <cellStyle name="Navadno 8 2" xfId="7"/>
    <cellStyle name="Navadno 9" xfId="14"/>
    <cellStyle name="Navadno_KALAMAR-PSO GREGORČIČEVA MS-16.11.04" xfId="2"/>
    <cellStyle name="Navadno_KALAMAR-PSO GREGORČIČEVA MS-16.11.04 2" xfId="3"/>
    <cellStyle name="Normal 2" xfId="10"/>
    <cellStyle name="Normal 3" xfId="12"/>
    <cellStyle name="Normal 3 2" xfId="17"/>
    <cellStyle name="Normal 4" xfId="13"/>
    <cellStyle name="Normal 6" xfId="9"/>
    <cellStyle name="Normal_List1" xfId="8"/>
    <cellStyle name="Slog 1" xfId="16"/>
    <cellStyle name="Valuta" xfId="1" builtinId="4"/>
    <cellStyle name="Vejica 2" xfId="5"/>
  </cellStyles>
  <dxfs count="0"/>
  <tableStyles count="0" defaultTableStyle="TableStyleMedium2" defaultPivotStyle="PivotStyleLight16"/>
  <colors>
    <mruColors>
      <color rgb="FF4835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co\Documents\Documents\O%20B%20J%20E%20K%20T%20I%20%20%20%202%200%202%203\AA%20-%20OBJEKTI\V%20DELU\MLADI%20ROD%20KOSTAN&#268;KOV%20VRTEC%20PRALNICA\PREDLOG\MLADI%20ROD%20%20KOSTANJ&#268;EK%20NEPREVIDENI%20STRO&#352;KI.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Users/Mico/Documents/Documents/O%20B%20J%20E%20K%20T%20I%20%20%20%202%200%202%203/AA%20-%20OBJEKTI/V%20DELU/MLADI%20ROD%20KOSTAN&#268;KOV%20VRTEC%20PRALNICA/PRIPRAVA/PRIPRAVA%20ZA%20OBJAVO%20JN/PONUDBENI%20PREDRA&#268;UN%20ZA%20OBJAVO/N%20O%20V%20I%20_PONUDBENI%20PREDRA&#268;UN%20VRTECMLADI%20ROD%20%20KOSTANJ&#268;EK%20PPB.xlsx?F5235830" TargetMode="External"/><Relationship Id="rId1" Type="http://schemas.openxmlformats.org/officeDocument/2006/relationships/externalLinkPath" Target="file:///\\F5235830\N%20O%20V%20I%20_PONUDBENI%20PREDRA&#268;UN%20VRTECMLADI%20ROD%20%20KOSTANJ&#268;EK%20PP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NICA"/>
      <sheetName val="SPLOŠNA NAVODILA"/>
      <sheetName val="SKUPNA REKAPITULACIJA"/>
      <sheetName val="REKAPITULACIJA"/>
      <sheetName val="REK. GRADBENA DELA_OBST. OBJEKT"/>
      <sheetName val="OPOMBE_GOO"/>
      <sheetName val="1.Pripravljalna dela_GOO"/>
      <sheetName val="2.Rušitvena dela_GOO"/>
      <sheetName val="3.Betonska dela_GOO"/>
      <sheetName val="4.Tesarska dela_GOO"/>
      <sheetName val="5.Zidarska dela_GOO"/>
      <sheetName val="6.Fasada_GOO"/>
      <sheetName val="REK. OBRTNIŠKA DELA_OBST. OB."/>
      <sheetName val="OPOMBE_OOO"/>
      <sheetName val="1.Krovska dela_OOO"/>
      <sheetName val="2.Ključavničarska dela_OOO"/>
      <sheetName val="3.Okna in vrata_OOO"/>
      <sheetName val="5.Montažna dela_OOO"/>
      <sheetName val="6.Slikopleskarska  dela_OOO"/>
      <sheetName val="7.Keramičasrka dela_OOO"/>
      <sheetName val="9.Finalni tlaki_OOO"/>
      <sheetName val="10.Oprema_OOO"/>
      <sheetName val="REK. GRADBENA DELA_NOVI. OB "/>
      <sheetName val="OPOMBE_GNO"/>
      <sheetName val="1.Pripravljalna dela_GNO"/>
      <sheetName val="2.Zemeljska dela_GNO"/>
      <sheetName val="3.Betonska dela_GNO"/>
      <sheetName val="4.Tesarska dela_GNO"/>
      <sheetName val="5.Zidarska dela_GNO"/>
      <sheetName val="6.Fasada_GNO"/>
      <sheetName val="REK. OBRTNIŠKA DELA_NOVI O."/>
      <sheetName val="OPOMBE_ONO"/>
      <sheetName val="1.Krovska dela_ONO "/>
      <sheetName val="2.Ključavničarska dela_ONO"/>
      <sheetName val="3.Okna in vrata_ONO"/>
      <sheetName val="5.Montažna dela_ONO "/>
      <sheetName val="4.Mizarska dela_ONO"/>
      <sheetName val="6.Slikopleskarska  dela_ONO"/>
      <sheetName val="7.Keramičasrka dela_ONO"/>
      <sheetName val="8.Teraco tlaki_ONO"/>
      <sheetName val="9.Finalni tlaki_ONO"/>
      <sheetName val="10.Oprema"/>
      <sheetName val="REK. ZUNANJA UREDITEV"/>
      <sheetName val="1.Preddela "/>
      <sheetName val="2.Zemeljska dela"/>
      <sheetName val="3.Zgornji ustroj"/>
      <sheetName val="6.Prometna signalizacija"/>
      <sheetName val="4.Robni elementi - robniki, obr"/>
      <sheetName val="5.Naprave za odvodnjavanje"/>
      <sheetName val="REK.INTERNA KANALIZACIJA"/>
      <sheetName val="1.Interna kanalizacija"/>
      <sheetName val="REK.STROJNE INŠTALACIJE"/>
      <sheetName val="Energetika"/>
      <sheetName val="Grelna telesa"/>
      <sheetName val="Razvod"/>
      <sheetName val="Splošni stroški OGREVANJE"/>
      <sheetName val="Klimatske naprave"/>
      <sheetName val="Kuhinjsko prezračevanje"/>
      <sheetName val="Prezračevanje igralnic"/>
      <sheetName val="Vodovodna oprema in razvod"/>
      <sheetName val="Toplotna postaja"/>
      <sheetName val="Sanitarna oprema vrtec"/>
      <sheetName val="Sanitarna oprema kuhinja"/>
      <sheetName val="Sanitarna oprema pralnica"/>
      <sheetName val="Kanalizacija"/>
      <sheetName val="Gasilska oprema"/>
      <sheetName val="Splošni stroški vodovod"/>
      <sheetName val="Plinska instalacija"/>
      <sheetName val="Skupne postavke"/>
      <sheetName val="REK. ELEKTRO INŠTALACIJE"/>
      <sheetName val="1.Svetilke"/>
      <sheetName val="2. Inštalacijski material"/>
      <sheetName val="3. In. mat. strone in cns"/>
      <sheetName val="4. Razdelilniki"/>
      <sheetName val="5.Univerzalno ožičenje"/>
      <sheetName val="6.Video domofonska inštalacija"/>
      <sheetName val="7.Kontrola pristopa"/>
      <sheetName val="8.Javljanje požara"/>
      <sheetName val="9.Protivlomno varovanje"/>
      <sheetName val="10.Video nadzor"/>
      <sheetName val="11.Multimedijska oprema"/>
      <sheetName val="12.Strelovodna inštalacija"/>
      <sheetName val="13.Gredbena dela za elektroinšt"/>
      <sheetName val="14.Telekom"/>
      <sheetName val="REK. NOTRANJA OPREMA"/>
      <sheetName val="Notranja oprema"/>
      <sheetName val="REK. TEHNOLOŠKA OPREMA"/>
      <sheetName val="Dodatne zahteve kuhinja"/>
      <sheetName val="8.Tehnološka oprema kuhinje"/>
      <sheetName val="Dodatne zahteve pralnica"/>
      <sheetName val="9.Tehnološka oprema pralnice"/>
      <sheetName val="REK. ZUN. PRIKLJUČEK PLIN"/>
      <sheetName val="1.Strojna dela"/>
      <sheetName val="2.Gradbena dela"/>
      <sheetName val="REK. VODOVODNI PRIK. VP1"/>
      <sheetName val="1.Vodomerni jašek"/>
      <sheetName val="2.Zemeljska dela-"/>
      <sheetName val="REK. NOVI NN PRIKLJUČEK"/>
      <sheetName val="1.Gradbena dela"/>
      <sheetName val="2.Elektroinštalacijska dela"/>
    </sheetNames>
    <sheetDataSet>
      <sheetData sheetId="0"/>
      <sheetData sheetId="1"/>
      <sheetData sheetId="2">
        <row r="14">
          <cell r="C14">
            <v>1.6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NICA"/>
      <sheetName val="SPLOŠNA NAVODILA"/>
      <sheetName val="SKUPNA REKAPITULACIJA"/>
      <sheetName val="REKAPITULACIJA"/>
      <sheetName val="REK. GRADBENA DELA_OBST. OBJEKT"/>
      <sheetName val="OPOMBE_GOO"/>
      <sheetName val="1.Pripravljalna dela_GOO"/>
      <sheetName val="2.Rušitvena dela_GOO"/>
      <sheetName val="3.Betonska dela_GOO"/>
      <sheetName val="4.Tesarska dela_GOO"/>
      <sheetName val="5.Zidarska dela_GOO"/>
      <sheetName val="6.Fasada_GOO"/>
      <sheetName val="REK. OBRTNIŠKA DELA_OBST. OB."/>
      <sheetName val="OPOMBE_OOO"/>
      <sheetName val="1.Krovska dela_OOO"/>
      <sheetName val="2.Ključavničarska dela_OOO"/>
      <sheetName val="3.Okna in vrata_OOO"/>
      <sheetName val="4.Mizarska dela_OOO"/>
      <sheetName val="5.Montažna dela_OOO"/>
      <sheetName val="6.Slikopleskarska  dela_OOO"/>
      <sheetName val="7.Keramičasrka dela_OOO"/>
      <sheetName val="8.Teraco tlaki_OOO"/>
      <sheetName val="9.Finalni tlaki_OOO"/>
      <sheetName val="10.Oprema_OOO"/>
      <sheetName val="REK. GRADBENA DELA_NOVI. OB "/>
      <sheetName val="OPOMBE_GNO"/>
      <sheetName val="1.Pripravljalna dela_GNO"/>
      <sheetName val="2.Zemeljska dela_GNO"/>
      <sheetName val="3.Betonska dela_GNO"/>
      <sheetName val="4.Tesarska dela_GNO"/>
      <sheetName val="5.Zidarska dela_GNO"/>
      <sheetName val="6.Fasada_GNO"/>
      <sheetName val="REK. OBRTNIŠKA DELA_NOVI O."/>
      <sheetName val="OPOMBE_ONO"/>
      <sheetName val="1.Krovska dela_ONO "/>
      <sheetName val="2.Ključavničarska dela_ONO"/>
      <sheetName val="3.Okna in vrata_ONO"/>
      <sheetName val="4.Mizarska dela_ONO"/>
      <sheetName val="5.Montažna dela_ONO "/>
      <sheetName val="6.Slikopleskarska  dela_ONO"/>
      <sheetName val="7.Keramičasrka dela_ONO"/>
      <sheetName val="8.Teraco tlaki_ONO"/>
      <sheetName val="9.Finalni tlaki_ONO"/>
      <sheetName val="10.Oprema"/>
      <sheetName val="REK. ZUNANJA UREDITEV"/>
      <sheetName val="1.Preddela "/>
      <sheetName val="2.Zemeljska dela"/>
      <sheetName val="3.Zgornji ustroj"/>
      <sheetName val="6.Prometna signalizacija"/>
      <sheetName val="4.Robni elementi - robniki, obr"/>
      <sheetName val="5.Naprave za odvodnjavanje"/>
      <sheetName val="REK.INTERNA KANALIZACIJA"/>
      <sheetName val="1.Interna kanalizacija"/>
      <sheetName val="REK.STROJNE INŠTALACIJE"/>
      <sheetName val="Energetika"/>
      <sheetName val="Grelna telesa"/>
      <sheetName val="Razvod"/>
      <sheetName val="Splošni stroški OGREVANJE"/>
      <sheetName val="Klimatske naprave"/>
      <sheetName val="Kuhinjsko prezračevanje"/>
      <sheetName val="Prezračevanje igralnic"/>
      <sheetName val="Vodovodna oprema in razvod"/>
      <sheetName val="Toplotna postaja"/>
      <sheetName val="Sanitarna oprema vrtec"/>
      <sheetName val="Sanitarna oprema kuhinja"/>
      <sheetName val="Sanitarna oprema pralnica"/>
      <sheetName val="Kanalizacija"/>
      <sheetName val="Gasilska oprema"/>
      <sheetName val="Splošni stroški vodovod"/>
      <sheetName val="Plinska instalacija"/>
      <sheetName val="Skupne postavke"/>
      <sheetName val="REK. ELEKTRO INŠTALACIJE"/>
      <sheetName val="1.Svetilke"/>
      <sheetName val="2. Inštalacijski material"/>
      <sheetName val="3. In. mat. strone in cns"/>
      <sheetName val="4. Razdelilniki"/>
      <sheetName val="5.Univerzalno ožičenje"/>
      <sheetName val="6.Video domofonska inštalacija"/>
      <sheetName val="7.Kontrola pristopa"/>
      <sheetName val="8.Javljanje požara"/>
      <sheetName val="9.Protivlomno varovanje"/>
      <sheetName val="10.Video nadzor"/>
      <sheetName val="11.Multimedijska oprema"/>
      <sheetName val="12.Strelovodna inštalacija"/>
      <sheetName val="13.Gredbena dela za elektroinšt"/>
      <sheetName val="14.Telekom"/>
      <sheetName val="REK. NOTRANJA OPREMA"/>
      <sheetName val="Notranja oprema"/>
      <sheetName val="REK. TEHNOLOŠKA OPREMA"/>
      <sheetName val="Dodatne zahteve kuhinja"/>
      <sheetName val="8.Tehnološka oprema kuhinje"/>
      <sheetName val="Dodatne zahteve pralnica"/>
      <sheetName val="9.Tehnološka oprema pralnice"/>
      <sheetName val="REK. ZUN. PRIKLJUČEK PLIN"/>
      <sheetName val="1.Strojna dela"/>
      <sheetName val="2.Gradbena dela"/>
      <sheetName val="REK. VODOVODNI PRIK. VP1"/>
      <sheetName val="1.Vodomerni jašek"/>
      <sheetName val="2.Zemeljska dela-"/>
      <sheetName val="REK. NOVI NN PRIKLJUČEK"/>
      <sheetName val="1.Gradbena dela"/>
      <sheetName val="2.Elektroinštalacijska dela"/>
    </sheetNames>
    <sheetDataSet>
      <sheetData sheetId="0"/>
      <sheetData sheetId="1"/>
      <sheetData sheetId="2">
        <row r="10">
          <cell r="C10">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B1:I1349"/>
  <sheetViews>
    <sheetView showZeros="0" tabSelected="1" zoomScaleNormal="100" zoomScaleSheetLayoutView="90" workbookViewId="0">
      <selection activeCell="C44" sqref="C44"/>
    </sheetView>
  </sheetViews>
  <sheetFormatPr defaultColWidth="9.140625" defaultRowHeight="16.5" x14ac:dyDescent="0.3"/>
  <cols>
    <col min="1" max="1" width="4.5703125" style="2" customWidth="1"/>
    <col min="2" max="2" width="27.140625" style="2" customWidth="1"/>
    <col min="3" max="3" width="38.85546875" style="2" customWidth="1"/>
    <col min="4" max="4" width="20.5703125" style="2" customWidth="1"/>
    <col min="5" max="5" width="35" style="2" customWidth="1"/>
    <col min="6" max="6" width="9.140625" style="2"/>
    <col min="7" max="7" width="22.42578125" style="2" customWidth="1"/>
    <col min="8" max="8" width="17.42578125" style="2" customWidth="1"/>
    <col min="9" max="9" width="15.5703125" style="2" customWidth="1"/>
    <col min="10" max="16384" width="9.140625" style="2"/>
  </cols>
  <sheetData>
    <row r="1" spans="2:4" ht="17.25" customHeight="1" x14ac:dyDescent="0.35">
      <c r="B1" s="1"/>
      <c r="C1" s="1"/>
    </row>
    <row r="2" spans="2:4" ht="18.75" x14ac:dyDescent="0.3">
      <c r="B2" s="3" t="s">
        <v>0</v>
      </c>
      <c r="D2" s="4"/>
    </row>
    <row r="3" spans="2:4" x14ac:dyDescent="0.3">
      <c r="B3" s="5" t="s">
        <v>1</v>
      </c>
      <c r="D3" s="6"/>
    </row>
    <row r="4" spans="2:4" x14ac:dyDescent="0.3">
      <c r="B4" s="7"/>
      <c r="C4" s="8"/>
      <c r="D4"/>
    </row>
    <row r="5" spans="2:4" s="9" customFormat="1" ht="18" x14ac:dyDescent="0.25">
      <c r="D5" s="4"/>
    </row>
    <row r="6" spans="2:4" x14ac:dyDescent="0.3">
      <c r="B6" s="10"/>
      <c r="D6" s="11"/>
    </row>
    <row r="7" spans="2:4" x14ac:dyDescent="0.3">
      <c r="B7" s="8"/>
      <c r="C7" s="8"/>
      <c r="D7"/>
    </row>
    <row r="8" spans="2:4" x14ac:dyDescent="0.3">
      <c r="B8" s="8"/>
      <c r="C8" s="8"/>
      <c r="D8"/>
    </row>
    <row r="9" spans="2:4" ht="36" x14ac:dyDescent="0.3">
      <c r="B9" s="285" t="s">
        <v>979</v>
      </c>
      <c r="C9" s="285"/>
      <c r="D9" s="285"/>
    </row>
    <row r="10" spans="2:4" x14ac:dyDescent="0.3">
      <c r="B10" s="8"/>
      <c r="C10" s="8"/>
      <c r="D10"/>
    </row>
    <row r="11" spans="2:4" x14ac:dyDescent="0.3">
      <c r="B11" s="8"/>
      <c r="C11" s="8"/>
      <c r="D11"/>
    </row>
    <row r="12" spans="2:4" hidden="1" x14ac:dyDescent="0.3">
      <c r="B12" s="8"/>
      <c r="C12" s="8"/>
      <c r="D12"/>
    </row>
    <row r="13" spans="2:4" hidden="1" x14ac:dyDescent="0.3">
      <c r="B13" s="8"/>
      <c r="C13" s="8"/>
      <c r="D13"/>
    </row>
    <row r="14" spans="2:4" x14ac:dyDescent="0.3">
      <c r="B14" s="8"/>
      <c r="C14" s="8"/>
      <c r="D14"/>
    </row>
    <row r="15" spans="2:4" x14ac:dyDescent="0.3">
      <c r="B15" s="8"/>
      <c r="C15" s="8"/>
      <c r="D15"/>
    </row>
    <row r="16" spans="2:4" ht="89.45" customHeight="1" x14ac:dyDescent="0.3">
      <c r="B16" s="286" t="s">
        <v>980</v>
      </c>
      <c r="C16" s="286"/>
      <c r="D16" s="286"/>
    </row>
    <row r="17" spans="2:4" ht="15.6" customHeight="1" x14ac:dyDescent="0.3">
      <c r="B17" s="8"/>
      <c r="C17" s="8"/>
      <c r="D17"/>
    </row>
    <row r="18" spans="2:4" ht="15.6" customHeight="1" x14ac:dyDescent="0.3">
      <c r="B18" s="12"/>
      <c r="C18" s="8"/>
      <c r="D18"/>
    </row>
    <row r="19" spans="2:4" x14ac:dyDescent="0.3">
      <c r="B19" s="8"/>
      <c r="C19" s="8"/>
      <c r="D19"/>
    </row>
    <row r="20" spans="2:4" x14ac:dyDescent="0.3">
      <c r="B20" s="8"/>
      <c r="C20" s="8"/>
      <c r="D20"/>
    </row>
    <row r="21" spans="2:4" x14ac:dyDescent="0.3">
      <c r="B21" s="8"/>
      <c r="C21" s="8"/>
      <c r="D21"/>
    </row>
    <row r="22" spans="2:4" x14ac:dyDescent="0.3">
      <c r="B22" s="8"/>
      <c r="C22" s="8"/>
      <c r="D22"/>
    </row>
    <row r="23" spans="2:4" x14ac:dyDescent="0.3">
      <c r="B23" s="8"/>
      <c r="C23" s="8"/>
      <c r="D23"/>
    </row>
    <row r="24" spans="2:4" x14ac:dyDescent="0.3">
      <c r="B24" s="13"/>
      <c r="C24" s="8"/>
      <c r="D24"/>
    </row>
    <row r="25" spans="2:4" x14ac:dyDescent="0.3">
      <c r="B25" s="14"/>
      <c r="C25" s="15"/>
    </row>
    <row r="26" spans="2:4" x14ac:dyDescent="0.3">
      <c r="B26" s="5"/>
      <c r="C26" s="16"/>
    </row>
    <row r="27" spans="2:4" x14ac:dyDescent="0.3">
      <c r="B27" s="17"/>
      <c r="C27" s="8"/>
      <c r="D27"/>
    </row>
    <row r="28" spans="2:4" x14ac:dyDescent="0.3">
      <c r="B28" s="8"/>
      <c r="D28" s="8"/>
    </row>
    <row r="29" spans="2:4" x14ac:dyDescent="0.3">
      <c r="B29" s="8"/>
      <c r="C29" s="8"/>
      <c r="D29"/>
    </row>
    <row r="30" spans="2:4" x14ac:dyDescent="0.3">
      <c r="B30" s="8"/>
      <c r="C30" s="8"/>
      <c r="D30"/>
    </row>
    <row r="31" spans="2:4" x14ac:dyDescent="0.3">
      <c r="B31" s="8"/>
      <c r="C31" s="8"/>
      <c r="D31"/>
    </row>
    <row r="32" spans="2:4" x14ac:dyDescent="0.3">
      <c r="B32" s="10"/>
      <c r="C32" s="8"/>
      <c r="D32"/>
    </row>
    <row r="33" spans="2:9" x14ac:dyDescent="0.3">
      <c r="B33" s="10"/>
      <c r="C33" s="8"/>
      <c r="D33"/>
    </row>
    <row r="34" spans="2:9" x14ac:dyDescent="0.3">
      <c r="B34" s="8"/>
    </row>
    <row r="36" spans="2:9" x14ac:dyDescent="0.3">
      <c r="F36" s="18"/>
      <c r="G36" s="19"/>
      <c r="H36" s="19"/>
      <c r="I36" s="19"/>
    </row>
    <row r="37" spans="2:9" x14ac:dyDescent="0.3">
      <c r="C37" s="20"/>
      <c r="F37" s="18"/>
      <c r="G37" s="19"/>
      <c r="H37" s="19"/>
      <c r="I37" s="19"/>
    </row>
    <row r="38" spans="2:9" x14ac:dyDescent="0.3">
      <c r="E38" s="21"/>
      <c r="F38" s="21"/>
      <c r="G38" s="22"/>
      <c r="H38" s="22"/>
      <c r="I38" s="22"/>
    </row>
    <row r="1334" spans="3:3" x14ac:dyDescent="0.3">
      <c r="C1334" s="23"/>
    </row>
    <row r="1342" spans="3:3" x14ac:dyDescent="0.3">
      <c r="C1342" s="24"/>
    </row>
    <row r="1348" spans="3:3" x14ac:dyDescent="0.3">
      <c r="C1348" s="23"/>
    </row>
    <row r="1349" spans="3:3" x14ac:dyDescent="0.3">
      <c r="C1349" s="23"/>
    </row>
  </sheetData>
  <sheetProtection algorithmName="SHA-512" hashValue="AzeMwEeiv0VYUvavOrV9OEwi8npe6QkXHqI7ugUJ+OMjtvA2vz6QSxXYfI3LddvyLj+Cd1LloRE1bfmCUvpOEw==" saltValue="Jm896c3uwzbDA65nNvV0uw==" spinCount="100000" sheet="1" objects="1" scenarios="1"/>
  <mergeCells count="2">
    <mergeCell ref="B9:D9"/>
    <mergeCell ref="B16:D16"/>
  </mergeCells>
  <pageMargins left="0.70866141732283472" right="0.70866141732283472" top="0.74803149606299213" bottom="0.74803149606299213" header="0.31496062992125984" footer="0.31496062992125984"/>
  <pageSetup paperSize="9" scale="95" fitToHeight="0" orientation="portrait" useFirstPageNumber="1" r:id="rId1"/>
  <headerFooter>
    <oddHeader>&amp;C&amp;F</oddHeader>
    <oddFooter>&amp;L&amp;A&amp;R&amp;P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101"/>
  <sheetViews>
    <sheetView topLeftCell="A61" zoomScaleNormal="100" workbookViewId="0">
      <selection activeCell="E78" sqref="E78"/>
    </sheetView>
  </sheetViews>
  <sheetFormatPr defaultRowHeight="15" x14ac:dyDescent="0.25"/>
  <cols>
    <col min="1" max="1" width="9.140625" style="32"/>
    <col min="2" max="2" width="72.85546875" customWidth="1"/>
  </cols>
  <sheetData>
    <row r="1" spans="1:5" ht="26.25" x14ac:dyDescent="0.4">
      <c r="A1" s="35"/>
      <c r="B1" s="36" t="s">
        <v>3</v>
      </c>
      <c r="C1" s="33"/>
      <c r="D1" s="34"/>
      <c r="E1" s="34"/>
    </row>
    <row r="2" spans="1:5" ht="15.75" x14ac:dyDescent="0.25">
      <c r="A2" s="25"/>
      <c r="B2" s="26"/>
    </row>
    <row r="3" spans="1:5" ht="31.5" x14ac:dyDescent="0.25">
      <c r="A3" s="25"/>
      <c r="B3" s="27" t="s">
        <v>4</v>
      </c>
    </row>
    <row r="4" spans="1:5" x14ac:dyDescent="0.25">
      <c r="A4" s="25"/>
      <c r="B4" s="28"/>
    </row>
    <row r="5" spans="1:5" x14ac:dyDescent="0.25">
      <c r="A5" s="25"/>
      <c r="B5" s="30" t="s">
        <v>28</v>
      </c>
    </row>
    <row r="6" spans="1:5" x14ac:dyDescent="0.25">
      <c r="A6" s="25"/>
      <c r="B6" s="28"/>
    </row>
    <row r="7" spans="1:5" x14ac:dyDescent="0.25">
      <c r="A7" s="25"/>
      <c r="B7" s="30" t="s">
        <v>5</v>
      </c>
    </row>
    <row r="8" spans="1:5" ht="39" x14ac:dyDescent="0.25">
      <c r="A8" s="25"/>
      <c r="B8" s="29" t="s">
        <v>29</v>
      </c>
    </row>
    <row r="9" spans="1:5" ht="39" x14ac:dyDescent="0.25">
      <c r="A9" s="25"/>
      <c r="B9" s="29" t="s">
        <v>30</v>
      </c>
    </row>
    <row r="10" spans="1:5" x14ac:dyDescent="0.25">
      <c r="A10" s="25"/>
      <c r="B10" s="29" t="s">
        <v>7</v>
      </c>
    </row>
    <row r="11" spans="1:5" x14ac:dyDescent="0.25">
      <c r="A11" s="25"/>
      <c r="B11" s="29" t="s">
        <v>8</v>
      </c>
    </row>
    <row r="12" spans="1:5" ht="64.5" x14ac:dyDescent="0.25">
      <c r="A12" s="25"/>
      <c r="B12" s="29" t="s">
        <v>9</v>
      </c>
    </row>
    <row r="13" spans="1:5" ht="64.5" x14ac:dyDescent="0.25">
      <c r="A13" s="25"/>
      <c r="B13" s="29" t="s">
        <v>10</v>
      </c>
    </row>
    <row r="14" spans="1:5" ht="77.25" x14ac:dyDescent="0.25">
      <c r="A14" s="25"/>
      <c r="B14" s="29" t="s">
        <v>31</v>
      </c>
    </row>
    <row r="15" spans="1:5" ht="51.75" x14ac:dyDescent="0.25">
      <c r="A15" s="25"/>
      <c r="B15" s="29" t="s">
        <v>32</v>
      </c>
    </row>
    <row r="16" spans="1:5" ht="64.5" x14ac:dyDescent="0.25">
      <c r="A16" s="25"/>
      <c r="B16" s="29" t="s">
        <v>33</v>
      </c>
    </row>
    <row r="17" spans="1:2" ht="64.5" x14ac:dyDescent="0.25">
      <c r="A17" s="25"/>
      <c r="B17" s="29" t="s">
        <v>34</v>
      </c>
    </row>
    <row r="18" spans="1:2" ht="26.25" x14ac:dyDescent="0.25">
      <c r="A18" s="25"/>
      <c r="B18" s="29" t="s">
        <v>35</v>
      </c>
    </row>
    <row r="19" spans="1:2" ht="26.25" x14ac:dyDescent="0.25">
      <c r="A19" s="25"/>
      <c r="B19" s="29" t="s">
        <v>36</v>
      </c>
    </row>
    <row r="20" spans="1:2" ht="51.75" x14ac:dyDescent="0.25">
      <c r="A20" s="25"/>
      <c r="B20" s="29" t="s">
        <v>16</v>
      </c>
    </row>
    <row r="21" spans="1:2" ht="64.5" x14ac:dyDescent="0.25">
      <c r="A21" s="25"/>
      <c r="B21" s="29" t="s">
        <v>17</v>
      </c>
    </row>
    <row r="22" spans="1:2" ht="26.25" x14ac:dyDescent="0.25">
      <c r="A22" s="25"/>
      <c r="B22" s="29" t="s">
        <v>18</v>
      </c>
    </row>
    <row r="23" spans="1:2" ht="26.25" x14ac:dyDescent="0.25">
      <c r="A23" s="25"/>
      <c r="B23" s="29" t="s">
        <v>19</v>
      </c>
    </row>
    <row r="24" spans="1:2" ht="39" x14ac:dyDescent="0.25">
      <c r="A24" s="25"/>
      <c r="B24" s="29" t="s">
        <v>20</v>
      </c>
    </row>
    <row r="25" spans="1:2" ht="51.75" x14ac:dyDescent="0.25">
      <c r="A25" s="25"/>
      <c r="B25" s="29" t="s">
        <v>37</v>
      </c>
    </row>
    <row r="26" spans="1:2" ht="39" x14ac:dyDescent="0.25">
      <c r="A26" s="25"/>
      <c r="B26" s="29" t="s">
        <v>38</v>
      </c>
    </row>
    <row r="27" spans="1:2" ht="26.25" x14ac:dyDescent="0.25">
      <c r="A27" s="25"/>
      <c r="B27" s="29" t="s">
        <v>21</v>
      </c>
    </row>
    <row r="28" spans="1:2" ht="51.75" x14ac:dyDescent="0.25">
      <c r="A28" s="25"/>
      <c r="B28" s="29" t="s">
        <v>22</v>
      </c>
    </row>
    <row r="29" spans="1:2" ht="26.25" x14ac:dyDescent="0.25">
      <c r="A29" s="25"/>
      <c r="B29" s="29" t="s">
        <v>23</v>
      </c>
    </row>
    <row r="30" spans="1:2" ht="102.75" x14ac:dyDescent="0.25">
      <c r="A30" s="25"/>
      <c r="B30" s="29" t="s">
        <v>24</v>
      </c>
    </row>
    <row r="31" spans="1:2" ht="51.75" x14ac:dyDescent="0.25">
      <c r="A31" s="25"/>
      <c r="B31" s="29" t="s">
        <v>39</v>
      </c>
    </row>
    <row r="32" spans="1:2" ht="39" x14ac:dyDescent="0.25">
      <c r="A32" s="25"/>
      <c r="B32" s="29" t="s">
        <v>40</v>
      </c>
    </row>
    <row r="33" spans="1:2" ht="26.25" x14ac:dyDescent="0.25">
      <c r="A33" s="25"/>
      <c r="B33" s="29" t="s">
        <v>41</v>
      </c>
    </row>
    <row r="34" spans="1:2" x14ac:dyDescent="0.25">
      <c r="A34" s="25"/>
      <c r="B34" s="29"/>
    </row>
    <row r="35" spans="1:2" x14ac:dyDescent="0.25">
      <c r="A35" s="25"/>
      <c r="B35" s="31" t="s">
        <v>27</v>
      </c>
    </row>
    <row r="36" spans="1:2" ht="26.25" x14ac:dyDescent="0.25">
      <c r="A36" s="25"/>
      <c r="B36" s="29" t="s">
        <v>42</v>
      </c>
    </row>
    <row r="37" spans="1:2" x14ac:dyDescent="0.25">
      <c r="A37" s="25"/>
      <c r="B37" s="29" t="s">
        <v>43</v>
      </c>
    </row>
    <row r="38" spans="1:2" ht="39" x14ac:dyDescent="0.25">
      <c r="A38" s="25"/>
      <c r="B38" s="29" t="s">
        <v>44</v>
      </c>
    </row>
    <row r="39" spans="1:2" ht="39" x14ac:dyDescent="0.25">
      <c r="A39" s="25"/>
      <c r="B39" s="29" t="s">
        <v>45</v>
      </c>
    </row>
    <row r="40" spans="1:2" ht="26.25" x14ac:dyDescent="0.25">
      <c r="A40" s="25"/>
      <c r="B40" s="29" t="s">
        <v>46</v>
      </c>
    </row>
    <row r="41" spans="1:2" ht="26.25" x14ac:dyDescent="0.25">
      <c r="A41" s="25"/>
      <c r="B41" s="29" t="s">
        <v>47</v>
      </c>
    </row>
    <row r="42" spans="1:2" x14ac:dyDescent="0.25">
      <c r="A42" s="25"/>
      <c r="B42" s="29" t="s">
        <v>48</v>
      </c>
    </row>
    <row r="43" spans="1:2" x14ac:dyDescent="0.25">
      <c r="A43" s="25"/>
      <c r="B43" s="29" t="s">
        <v>49</v>
      </c>
    </row>
    <row r="44" spans="1:2" ht="26.25" x14ac:dyDescent="0.25">
      <c r="A44" s="25"/>
      <c r="B44" s="29" t="s">
        <v>50</v>
      </c>
    </row>
    <row r="45" spans="1:2" ht="51.75" x14ac:dyDescent="0.25">
      <c r="A45" s="25"/>
      <c r="B45" s="29" t="s">
        <v>51</v>
      </c>
    </row>
    <row r="46" spans="1:2" ht="26.25" x14ac:dyDescent="0.25">
      <c r="A46" s="25"/>
      <c r="B46" s="29" t="s">
        <v>52</v>
      </c>
    </row>
    <row r="47" spans="1:2" ht="26.25" x14ac:dyDescent="0.25">
      <c r="A47" s="25"/>
      <c r="B47" s="29" t="s">
        <v>53</v>
      </c>
    </row>
    <row r="48" spans="1:2" ht="26.25" x14ac:dyDescent="0.25">
      <c r="A48" s="25"/>
      <c r="B48" s="29" t="s">
        <v>54</v>
      </c>
    </row>
    <row r="49" spans="1:2" ht="26.25" x14ac:dyDescent="0.25">
      <c r="A49" s="25"/>
      <c r="B49" s="29" t="s">
        <v>55</v>
      </c>
    </row>
    <row r="50" spans="1:2" ht="26.25" x14ac:dyDescent="0.25">
      <c r="A50" s="25"/>
      <c r="B50" s="29" t="s">
        <v>56</v>
      </c>
    </row>
    <row r="51" spans="1:2" ht="26.25" x14ac:dyDescent="0.25">
      <c r="A51" s="25"/>
      <c r="B51" s="29" t="s">
        <v>57</v>
      </c>
    </row>
    <row r="52" spans="1:2" x14ac:dyDescent="0.25">
      <c r="A52" s="25"/>
      <c r="B52" s="29" t="s">
        <v>58</v>
      </c>
    </row>
    <row r="53" spans="1:2" ht="51.75" x14ac:dyDescent="0.25">
      <c r="A53" s="25"/>
      <c r="B53" s="29" t="s">
        <v>59</v>
      </c>
    </row>
    <row r="54" spans="1:2" ht="39" x14ac:dyDescent="0.25">
      <c r="A54" s="25"/>
      <c r="B54" s="29" t="s">
        <v>60</v>
      </c>
    </row>
    <row r="55" spans="1:2" ht="51.75" x14ac:dyDescent="0.25">
      <c r="A55" s="25"/>
      <c r="B55" s="29" t="s">
        <v>61</v>
      </c>
    </row>
    <row r="56" spans="1:2" ht="39" x14ac:dyDescent="0.25">
      <c r="A56" s="25"/>
      <c r="B56" s="29" t="s">
        <v>62</v>
      </c>
    </row>
    <row r="57" spans="1:2" x14ac:dyDescent="0.25">
      <c r="A57" s="25"/>
      <c r="B57" s="28"/>
    </row>
    <row r="58" spans="1:2" x14ac:dyDescent="0.25">
      <c r="A58" s="25"/>
      <c r="B58" s="30" t="s">
        <v>63</v>
      </c>
    </row>
    <row r="59" spans="1:2" x14ac:dyDescent="0.25">
      <c r="A59" s="25"/>
      <c r="B59" s="28"/>
    </row>
    <row r="60" spans="1:2" x14ac:dyDescent="0.25">
      <c r="A60" s="25"/>
      <c r="B60" s="30" t="s">
        <v>5</v>
      </c>
    </row>
    <row r="61" spans="1:2" ht="39" x14ac:dyDescent="0.25">
      <c r="A61" s="25"/>
      <c r="B61" s="29" t="s">
        <v>64</v>
      </c>
    </row>
    <row r="62" spans="1:2" ht="39" x14ac:dyDescent="0.25">
      <c r="A62" s="25"/>
      <c r="B62" s="29" t="s">
        <v>65</v>
      </c>
    </row>
    <row r="63" spans="1:2" x14ac:dyDescent="0.25">
      <c r="A63" s="25"/>
      <c r="B63" s="29" t="s">
        <v>7</v>
      </c>
    </row>
    <row r="64" spans="1:2" x14ac:dyDescent="0.25">
      <c r="A64" s="25"/>
      <c r="B64" s="29" t="s">
        <v>8</v>
      </c>
    </row>
    <row r="65" spans="1:2" ht="64.5" x14ac:dyDescent="0.25">
      <c r="A65" s="25"/>
      <c r="B65" s="29" t="s">
        <v>9</v>
      </c>
    </row>
    <row r="66" spans="1:2" ht="64.5" x14ac:dyDescent="0.25">
      <c r="A66" s="25"/>
      <c r="B66" s="29" t="s">
        <v>10</v>
      </c>
    </row>
    <row r="67" spans="1:2" ht="90" x14ac:dyDescent="0.25">
      <c r="A67" s="25"/>
      <c r="B67" s="29" t="s">
        <v>66</v>
      </c>
    </row>
    <row r="68" spans="1:2" ht="51.75" x14ac:dyDescent="0.25">
      <c r="A68" s="25"/>
      <c r="B68" s="29" t="s">
        <v>67</v>
      </c>
    </row>
    <row r="69" spans="1:2" ht="64.5" x14ac:dyDescent="0.25">
      <c r="A69" s="25"/>
      <c r="B69" s="29" t="s">
        <v>68</v>
      </c>
    </row>
    <row r="70" spans="1:2" ht="64.5" x14ac:dyDescent="0.25">
      <c r="A70" s="25"/>
      <c r="B70" s="29" t="s">
        <v>69</v>
      </c>
    </row>
    <row r="71" spans="1:2" ht="26.25" x14ac:dyDescent="0.25">
      <c r="A71" s="25"/>
      <c r="B71" s="29" t="s">
        <v>70</v>
      </c>
    </row>
    <row r="72" spans="1:2" ht="26.25" x14ac:dyDescent="0.25">
      <c r="A72" s="25"/>
      <c r="B72" s="29" t="s">
        <v>71</v>
      </c>
    </row>
    <row r="73" spans="1:2" ht="51.75" x14ac:dyDescent="0.25">
      <c r="A73" s="25"/>
      <c r="B73" s="29" t="s">
        <v>16</v>
      </c>
    </row>
    <row r="74" spans="1:2" ht="64.5" x14ac:dyDescent="0.25">
      <c r="A74" s="25"/>
      <c r="B74" s="29" t="s">
        <v>17</v>
      </c>
    </row>
    <row r="75" spans="1:2" ht="26.25" x14ac:dyDescent="0.25">
      <c r="A75" s="25"/>
      <c r="B75" s="29" t="s">
        <v>18</v>
      </c>
    </row>
    <row r="76" spans="1:2" ht="26.25" x14ac:dyDescent="0.25">
      <c r="A76" s="25"/>
      <c r="B76" s="29" t="s">
        <v>19</v>
      </c>
    </row>
    <row r="77" spans="1:2" ht="39" x14ac:dyDescent="0.25">
      <c r="A77" s="25"/>
      <c r="B77" s="29" t="s">
        <v>20</v>
      </c>
    </row>
    <row r="78" spans="1:2" ht="51.75" x14ac:dyDescent="0.25">
      <c r="A78" s="25"/>
      <c r="B78" s="29" t="s">
        <v>72</v>
      </c>
    </row>
    <row r="79" spans="1:2" ht="39" x14ac:dyDescent="0.25">
      <c r="A79" s="25"/>
      <c r="B79" s="29" t="s">
        <v>38</v>
      </c>
    </row>
    <row r="80" spans="1:2" ht="26.25" x14ac:dyDescent="0.25">
      <c r="A80" s="25"/>
      <c r="B80" s="29" t="s">
        <v>21</v>
      </c>
    </row>
    <row r="81" spans="1:2" ht="51.75" x14ac:dyDescent="0.25">
      <c r="A81" s="25"/>
      <c r="B81" s="29" t="s">
        <v>22</v>
      </c>
    </row>
    <row r="82" spans="1:2" ht="26.25" x14ac:dyDescent="0.25">
      <c r="A82" s="25"/>
      <c r="B82" s="29" t="s">
        <v>23</v>
      </c>
    </row>
    <row r="83" spans="1:2" ht="102.75" x14ac:dyDescent="0.25">
      <c r="A83" s="25"/>
      <c r="B83" s="29" t="s">
        <v>24</v>
      </c>
    </row>
    <row r="84" spans="1:2" ht="39" x14ac:dyDescent="0.25">
      <c r="A84" s="25"/>
      <c r="B84" s="29" t="s">
        <v>25</v>
      </c>
    </row>
    <row r="85" spans="1:2" ht="26.25" x14ac:dyDescent="0.25">
      <c r="A85" s="25"/>
      <c r="B85" s="29" t="s">
        <v>26</v>
      </c>
    </row>
    <row r="86" spans="1:2" x14ac:dyDescent="0.25">
      <c r="A86" s="25"/>
      <c r="B86" s="29"/>
    </row>
    <row r="87" spans="1:2" x14ac:dyDescent="0.25">
      <c r="A87" s="25"/>
      <c r="B87" s="31" t="s">
        <v>27</v>
      </c>
    </row>
    <row r="88" spans="1:2" ht="26.25" x14ac:dyDescent="0.25">
      <c r="A88" s="25"/>
      <c r="B88" s="29" t="s">
        <v>73</v>
      </c>
    </row>
    <row r="89" spans="1:2" x14ac:dyDescent="0.25">
      <c r="A89" s="25"/>
      <c r="B89" s="29" t="s">
        <v>43</v>
      </c>
    </row>
    <row r="90" spans="1:2" ht="39" x14ac:dyDescent="0.25">
      <c r="A90" s="25"/>
      <c r="B90" s="29" t="s">
        <v>44</v>
      </c>
    </row>
    <row r="91" spans="1:2" ht="39" x14ac:dyDescent="0.25">
      <c r="A91" s="25"/>
      <c r="B91" s="29" t="s">
        <v>45</v>
      </c>
    </row>
    <row r="92" spans="1:2" ht="26.25" x14ac:dyDescent="0.25">
      <c r="A92" s="25"/>
      <c r="B92" s="29" t="s">
        <v>74</v>
      </c>
    </row>
    <row r="93" spans="1:2" ht="26.25" x14ac:dyDescent="0.25">
      <c r="A93" s="25"/>
      <c r="B93" s="29" t="s">
        <v>47</v>
      </c>
    </row>
    <row r="94" spans="1:2" x14ac:dyDescent="0.25">
      <c r="A94" s="25"/>
      <c r="B94" s="29" t="s">
        <v>48</v>
      </c>
    </row>
    <row r="95" spans="1:2" x14ac:dyDescent="0.25">
      <c r="A95" s="25"/>
      <c r="B95" s="29" t="s">
        <v>49</v>
      </c>
    </row>
    <row r="96" spans="1:2" ht="26.25" x14ac:dyDescent="0.25">
      <c r="A96" s="25"/>
      <c r="B96" s="29" t="s">
        <v>50</v>
      </c>
    </row>
    <row r="97" spans="1:2" x14ac:dyDescent="0.25">
      <c r="A97" s="25"/>
      <c r="B97" s="29" t="s">
        <v>75</v>
      </c>
    </row>
    <row r="98" spans="1:2" ht="51.75" x14ac:dyDescent="0.25">
      <c r="A98" s="25"/>
      <c r="B98" s="29" t="s">
        <v>76</v>
      </c>
    </row>
    <row r="99" spans="1:2" ht="51.75" x14ac:dyDescent="0.25">
      <c r="A99" s="25"/>
      <c r="B99" s="29" t="s">
        <v>77</v>
      </c>
    </row>
    <row r="100" spans="1:2" ht="51.75" x14ac:dyDescent="0.25">
      <c r="A100" s="25"/>
      <c r="B100" s="29" t="s">
        <v>78</v>
      </c>
    </row>
    <row r="101" spans="1:2" ht="39" x14ac:dyDescent="0.25">
      <c r="A101" s="25"/>
      <c r="B101" s="29" t="s">
        <v>79</v>
      </c>
    </row>
  </sheetData>
  <sheetProtection algorithmName="SHA-512" hashValue="6blTRVYbpc2cdtyBVOtsIpYYjDswdy69wFuddTJOECO7tHMKVdxiVMgpNSD/lZnd1zyQsTGOGPiYlf1CrMJtxQ==" saltValue="UbJWRwj0bEyZkHGcjP1GCQ==" spinCount="100000" sheet="1" objects="1" scenarios="1"/>
  <pageMargins left="0.70866141732283472" right="0.70866141732283472" top="0.74803149606299213" bottom="0.74803149606299213" header="0.31496062992125984" footer="0.31496062992125984"/>
  <pageSetup paperSize="9" fitToHeight="0" orientation="portrait" r:id="rId1"/>
  <headerFooter>
    <oddHeader>&amp;C&amp;8&amp;F</oddHeader>
    <oddFooter>&amp;L&amp;A&amp;R&amp;P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H21"/>
  <sheetViews>
    <sheetView showZeros="0" topLeftCell="A7" workbookViewId="0">
      <selection activeCell="C12" sqref="C12"/>
    </sheetView>
  </sheetViews>
  <sheetFormatPr defaultColWidth="9.140625" defaultRowHeight="15" x14ac:dyDescent="0.25"/>
  <cols>
    <col min="1" max="1" width="8.5703125" style="37" customWidth="1"/>
    <col min="2" max="2" width="57.42578125" style="37" customWidth="1"/>
    <col min="3" max="3" width="32.140625" style="49" customWidth="1"/>
    <col min="4" max="4" width="20.5703125" style="37" customWidth="1"/>
    <col min="5" max="5" width="31.5703125" style="37" customWidth="1"/>
    <col min="6" max="6" width="23.140625" style="62" customWidth="1"/>
    <col min="7" max="7" width="19.42578125" style="37" customWidth="1"/>
    <col min="8" max="8" width="13.85546875" style="37" bestFit="1" customWidth="1"/>
    <col min="9" max="256" width="9.140625" style="37"/>
    <col min="257" max="257" width="10.5703125" style="37" customWidth="1"/>
    <col min="258" max="258" width="57.42578125" style="37" customWidth="1"/>
    <col min="259" max="259" width="32.140625" style="37" customWidth="1"/>
    <col min="260" max="260" width="17.5703125" style="37" customWidth="1"/>
    <col min="261" max="261" width="31.5703125" style="37" customWidth="1"/>
    <col min="262" max="263" width="9.140625" style="37"/>
    <col min="264" max="264" width="12.5703125" style="37" bestFit="1" customWidth="1"/>
    <col min="265" max="512" width="9.140625" style="37"/>
    <col min="513" max="513" width="10.5703125" style="37" customWidth="1"/>
    <col min="514" max="514" width="57.42578125" style="37" customWidth="1"/>
    <col min="515" max="515" width="32.140625" style="37" customWidth="1"/>
    <col min="516" max="516" width="17.5703125" style="37" customWidth="1"/>
    <col min="517" max="517" width="31.5703125" style="37" customWidth="1"/>
    <col min="518" max="519" width="9.140625" style="37"/>
    <col min="520" max="520" width="12.5703125" style="37" bestFit="1" customWidth="1"/>
    <col min="521" max="768" width="9.140625" style="37"/>
    <col min="769" max="769" width="10.5703125" style="37" customWidth="1"/>
    <col min="770" max="770" width="57.42578125" style="37" customWidth="1"/>
    <col min="771" max="771" width="32.140625" style="37" customWidth="1"/>
    <col min="772" max="772" width="17.5703125" style="37" customWidth="1"/>
    <col min="773" max="773" width="31.5703125" style="37" customWidth="1"/>
    <col min="774" max="775" width="9.140625" style="37"/>
    <col min="776" max="776" width="12.5703125" style="37" bestFit="1" customWidth="1"/>
    <col min="777" max="1024" width="9.140625" style="37"/>
    <col min="1025" max="1025" width="10.5703125" style="37" customWidth="1"/>
    <col min="1026" max="1026" width="57.42578125" style="37" customWidth="1"/>
    <col min="1027" max="1027" width="32.140625" style="37" customWidth="1"/>
    <col min="1028" max="1028" width="17.5703125" style="37" customWidth="1"/>
    <col min="1029" max="1029" width="31.5703125" style="37" customWidth="1"/>
    <col min="1030" max="1031" width="9.140625" style="37"/>
    <col min="1032" max="1032" width="12.5703125" style="37" bestFit="1" customWidth="1"/>
    <col min="1033" max="1280" width="9.140625" style="37"/>
    <col min="1281" max="1281" width="10.5703125" style="37" customWidth="1"/>
    <col min="1282" max="1282" width="57.42578125" style="37" customWidth="1"/>
    <col min="1283" max="1283" width="32.140625" style="37" customWidth="1"/>
    <col min="1284" max="1284" width="17.5703125" style="37" customWidth="1"/>
    <col min="1285" max="1285" width="31.5703125" style="37" customWidth="1"/>
    <col min="1286" max="1287" width="9.140625" style="37"/>
    <col min="1288" max="1288" width="12.5703125" style="37" bestFit="1" customWidth="1"/>
    <col min="1289" max="1536" width="9.140625" style="37"/>
    <col min="1537" max="1537" width="10.5703125" style="37" customWidth="1"/>
    <col min="1538" max="1538" width="57.42578125" style="37" customWidth="1"/>
    <col min="1539" max="1539" width="32.140625" style="37" customWidth="1"/>
    <col min="1540" max="1540" width="17.5703125" style="37" customWidth="1"/>
    <col min="1541" max="1541" width="31.5703125" style="37" customWidth="1"/>
    <col min="1542" max="1543" width="9.140625" style="37"/>
    <col min="1544" max="1544" width="12.5703125" style="37" bestFit="1" customWidth="1"/>
    <col min="1545" max="1792" width="9.140625" style="37"/>
    <col min="1793" max="1793" width="10.5703125" style="37" customWidth="1"/>
    <col min="1794" max="1794" width="57.42578125" style="37" customWidth="1"/>
    <col min="1795" max="1795" width="32.140625" style="37" customWidth="1"/>
    <col min="1796" max="1796" width="17.5703125" style="37" customWidth="1"/>
    <col min="1797" max="1797" width="31.5703125" style="37" customWidth="1"/>
    <col min="1798" max="1799" width="9.140625" style="37"/>
    <col min="1800" max="1800" width="12.5703125" style="37" bestFit="1" customWidth="1"/>
    <col min="1801" max="2048" width="9.140625" style="37"/>
    <col min="2049" max="2049" width="10.5703125" style="37" customWidth="1"/>
    <col min="2050" max="2050" width="57.42578125" style="37" customWidth="1"/>
    <col min="2051" max="2051" width="32.140625" style="37" customWidth="1"/>
    <col min="2052" max="2052" width="17.5703125" style="37" customWidth="1"/>
    <col min="2053" max="2053" width="31.5703125" style="37" customWidth="1"/>
    <col min="2054" max="2055" width="9.140625" style="37"/>
    <col min="2056" max="2056" width="12.5703125" style="37" bestFit="1" customWidth="1"/>
    <col min="2057" max="2304" width="9.140625" style="37"/>
    <col min="2305" max="2305" width="10.5703125" style="37" customWidth="1"/>
    <col min="2306" max="2306" width="57.42578125" style="37" customWidth="1"/>
    <col min="2307" max="2307" width="32.140625" style="37" customWidth="1"/>
    <col min="2308" max="2308" width="17.5703125" style="37" customWidth="1"/>
    <col min="2309" max="2309" width="31.5703125" style="37" customWidth="1"/>
    <col min="2310" max="2311" width="9.140625" style="37"/>
    <col min="2312" max="2312" width="12.5703125" style="37" bestFit="1" customWidth="1"/>
    <col min="2313" max="2560" width="9.140625" style="37"/>
    <col min="2561" max="2561" width="10.5703125" style="37" customWidth="1"/>
    <col min="2562" max="2562" width="57.42578125" style="37" customWidth="1"/>
    <col min="2563" max="2563" width="32.140625" style="37" customWidth="1"/>
    <col min="2564" max="2564" width="17.5703125" style="37" customWidth="1"/>
    <col min="2565" max="2565" width="31.5703125" style="37" customWidth="1"/>
    <col min="2566" max="2567" width="9.140625" style="37"/>
    <col min="2568" max="2568" width="12.5703125" style="37" bestFit="1" customWidth="1"/>
    <col min="2569" max="2816" width="9.140625" style="37"/>
    <col min="2817" max="2817" width="10.5703125" style="37" customWidth="1"/>
    <col min="2818" max="2818" width="57.42578125" style="37" customWidth="1"/>
    <col min="2819" max="2819" width="32.140625" style="37" customWidth="1"/>
    <col min="2820" max="2820" width="17.5703125" style="37" customWidth="1"/>
    <col min="2821" max="2821" width="31.5703125" style="37" customWidth="1"/>
    <col min="2822" max="2823" width="9.140625" style="37"/>
    <col min="2824" max="2824" width="12.5703125" style="37" bestFit="1" customWidth="1"/>
    <col min="2825" max="3072" width="9.140625" style="37"/>
    <col min="3073" max="3073" width="10.5703125" style="37" customWidth="1"/>
    <col min="3074" max="3074" width="57.42578125" style="37" customWidth="1"/>
    <col min="3075" max="3075" width="32.140625" style="37" customWidth="1"/>
    <col min="3076" max="3076" width="17.5703125" style="37" customWidth="1"/>
    <col min="3077" max="3077" width="31.5703125" style="37" customWidth="1"/>
    <col min="3078" max="3079" width="9.140625" style="37"/>
    <col min="3080" max="3080" width="12.5703125" style="37" bestFit="1" customWidth="1"/>
    <col min="3081" max="3328" width="9.140625" style="37"/>
    <col min="3329" max="3329" width="10.5703125" style="37" customWidth="1"/>
    <col min="3330" max="3330" width="57.42578125" style="37" customWidth="1"/>
    <col min="3331" max="3331" width="32.140625" style="37" customWidth="1"/>
    <col min="3332" max="3332" width="17.5703125" style="37" customWidth="1"/>
    <col min="3333" max="3333" width="31.5703125" style="37" customWidth="1"/>
    <col min="3334" max="3335" width="9.140625" style="37"/>
    <col min="3336" max="3336" width="12.5703125" style="37" bestFit="1" customWidth="1"/>
    <col min="3337" max="3584" width="9.140625" style="37"/>
    <col min="3585" max="3585" width="10.5703125" style="37" customWidth="1"/>
    <col min="3586" max="3586" width="57.42578125" style="37" customWidth="1"/>
    <col min="3587" max="3587" width="32.140625" style="37" customWidth="1"/>
    <col min="3588" max="3588" width="17.5703125" style="37" customWidth="1"/>
    <col min="3589" max="3589" width="31.5703125" style="37" customWidth="1"/>
    <col min="3590" max="3591" width="9.140625" style="37"/>
    <col min="3592" max="3592" width="12.5703125" style="37" bestFit="1" customWidth="1"/>
    <col min="3593" max="3840" width="9.140625" style="37"/>
    <col min="3841" max="3841" width="10.5703125" style="37" customWidth="1"/>
    <col min="3842" max="3842" width="57.42578125" style="37" customWidth="1"/>
    <col min="3843" max="3843" width="32.140625" style="37" customWidth="1"/>
    <col min="3844" max="3844" width="17.5703125" style="37" customWidth="1"/>
    <col min="3845" max="3845" width="31.5703125" style="37" customWidth="1"/>
    <col min="3846" max="3847" width="9.140625" style="37"/>
    <col min="3848" max="3848" width="12.5703125" style="37" bestFit="1" customWidth="1"/>
    <col min="3849" max="4096" width="9.140625" style="37"/>
    <col min="4097" max="4097" width="10.5703125" style="37" customWidth="1"/>
    <col min="4098" max="4098" width="57.42578125" style="37" customWidth="1"/>
    <col min="4099" max="4099" width="32.140625" style="37" customWidth="1"/>
    <col min="4100" max="4100" width="17.5703125" style="37" customWidth="1"/>
    <col min="4101" max="4101" width="31.5703125" style="37" customWidth="1"/>
    <col min="4102" max="4103" width="9.140625" style="37"/>
    <col min="4104" max="4104" width="12.5703125" style="37" bestFit="1" customWidth="1"/>
    <col min="4105" max="4352" width="9.140625" style="37"/>
    <col min="4353" max="4353" width="10.5703125" style="37" customWidth="1"/>
    <col min="4354" max="4354" width="57.42578125" style="37" customWidth="1"/>
    <col min="4355" max="4355" width="32.140625" style="37" customWidth="1"/>
    <col min="4356" max="4356" width="17.5703125" style="37" customWidth="1"/>
    <col min="4357" max="4357" width="31.5703125" style="37" customWidth="1"/>
    <col min="4358" max="4359" width="9.140625" style="37"/>
    <col min="4360" max="4360" width="12.5703125" style="37" bestFit="1" customWidth="1"/>
    <col min="4361" max="4608" width="9.140625" style="37"/>
    <col min="4609" max="4609" width="10.5703125" style="37" customWidth="1"/>
    <col min="4610" max="4610" width="57.42578125" style="37" customWidth="1"/>
    <col min="4611" max="4611" width="32.140625" style="37" customWidth="1"/>
    <col min="4612" max="4612" width="17.5703125" style="37" customWidth="1"/>
    <col min="4613" max="4613" width="31.5703125" style="37" customWidth="1"/>
    <col min="4614" max="4615" width="9.140625" style="37"/>
    <col min="4616" max="4616" width="12.5703125" style="37" bestFit="1" customWidth="1"/>
    <col min="4617" max="4864" width="9.140625" style="37"/>
    <col min="4865" max="4865" width="10.5703125" style="37" customWidth="1"/>
    <col min="4866" max="4866" width="57.42578125" style="37" customWidth="1"/>
    <col min="4867" max="4867" width="32.140625" style="37" customWidth="1"/>
    <col min="4868" max="4868" width="17.5703125" style="37" customWidth="1"/>
    <col min="4869" max="4869" width="31.5703125" style="37" customWidth="1"/>
    <col min="4870" max="4871" width="9.140625" style="37"/>
    <col min="4872" max="4872" width="12.5703125" style="37" bestFit="1" customWidth="1"/>
    <col min="4873" max="5120" width="9.140625" style="37"/>
    <col min="5121" max="5121" width="10.5703125" style="37" customWidth="1"/>
    <col min="5122" max="5122" width="57.42578125" style="37" customWidth="1"/>
    <col min="5123" max="5123" width="32.140625" style="37" customWidth="1"/>
    <col min="5124" max="5124" width="17.5703125" style="37" customWidth="1"/>
    <col min="5125" max="5125" width="31.5703125" style="37" customWidth="1"/>
    <col min="5126" max="5127" width="9.140625" style="37"/>
    <col min="5128" max="5128" width="12.5703125" style="37" bestFit="1" customWidth="1"/>
    <col min="5129" max="5376" width="9.140625" style="37"/>
    <col min="5377" max="5377" width="10.5703125" style="37" customWidth="1"/>
    <col min="5378" max="5378" width="57.42578125" style="37" customWidth="1"/>
    <col min="5379" max="5379" width="32.140625" style="37" customWidth="1"/>
    <col min="5380" max="5380" width="17.5703125" style="37" customWidth="1"/>
    <col min="5381" max="5381" width="31.5703125" style="37" customWidth="1"/>
    <col min="5382" max="5383" width="9.140625" style="37"/>
    <col min="5384" max="5384" width="12.5703125" style="37" bestFit="1" customWidth="1"/>
    <col min="5385" max="5632" width="9.140625" style="37"/>
    <col min="5633" max="5633" width="10.5703125" style="37" customWidth="1"/>
    <col min="5634" max="5634" width="57.42578125" style="37" customWidth="1"/>
    <col min="5635" max="5635" width="32.140625" style="37" customWidth="1"/>
    <col min="5636" max="5636" width="17.5703125" style="37" customWidth="1"/>
    <col min="5637" max="5637" width="31.5703125" style="37" customWidth="1"/>
    <col min="5638" max="5639" width="9.140625" style="37"/>
    <col min="5640" max="5640" width="12.5703125" style="37" bestFit="1" customWidth="1"/>
    <col min="5641" max="5888" width="9.140625" style="37"/>
    <col min="5889" max="5889" width="10.5703125" style="37" customWidth="1"/>
    <col min="5890" max="5890" width="57.42578125" style="37" customWidth="1"/>
    <col min="5891" max="5891" width="32.140625" style="37" customWidth="1"/>
    <col min="5892" max="5892" width="17.5703125" style="37" customWidth="1"/>
    <col min="5893" max="5893" width="31.5703125" style="37" customWidth="1"/>
    <col min="5894" max="5895" width="9.140625" style="37"/>
    <col min="5896" max="5896" width="12.5703125" style="37" bestFit="1" customWidth="1"/>
    <col min="5897" max="6144" width="9.140625" style="37"/>
    <col min="6145" max="6145" width="10.5703125" style="37" customWidth="1"/>
    <col min="6146" max="6146" width="57.42578125" style="37" customWidth="1"/>
    <col min="6147" max="6147" width="32.140625" style="37" customWidth="1"/>
    <col min="6148" max="6148" width="17.5703125" style="37" customWidth="1"/>
    <col min="6149" max="6149" width="31.5703125" style="37" customWidth="1"/>
    <col min="6150" max="6151" width="9.140625" style="37"/>
    <col min="6152" max="6152" width="12.5703125" style="37" bestFit="1" customWidth="1"/>
    <col min="6153" max="6400" width="9.140625" style="37"/>
    <col min="6401" max="6401" width="10.5703125" style="37" customWidth="1"/>
    <col min="6402" max="6402" width="57.42578125" style="37" customWidth="1"/>
    <col min="6403" max="6403" width="32.140625" style="37" customWidth="1"/>
    <col min="6404" max="6404" width="17.5703125" style="37" customWidth="1"/>
    <col min="6405" max="6405" width="31.5703125" style="37" customWidth="1"/>
    <col min="6406" max="6407" width="9.140625" style="37"/>
    <col min="6408" max="6408" width="12.5703125" style="37" bestFit="1" customWidth="1"/>
    <col min="6409" max="6656" width="9.140625" style="37"/>
    <col min="6657" max="6657" width="10.5703125" style="37" customWidth="1"/>
    <col min="6658" max="6658" width="57.42578125" style="37" customWidth="1"/>
    <col min="6659" max="6659" width="32.140625" style="37" customWidth="1"/>
    <col min="6660" max="6660" width="17.5703125" style="37" customWidth="1"/>
    <col min="6661" max="6661" width="31.5703125" style="37" customWidth="1"/>
    <col min="6662" max="6663" width="9.140625" style="37"/>
    <col min="6664" max="6664" width="12.5703125" style="37" bestFit="1" customWidth="1"/>
    <col min="6665" max="6912" width="9.140625" style="37"/>
    <col min="6913" max="6913" width="10.5703125" style="37" customWidth="1"/>
    <col min="6914" max="6914" width="57.42578125" style="37" customWidth="1"/>
    <col min="6915" max="6915" width="32.140625" style="37" customWidth="1"/>
    <col min="6916" max="6916" width="17.5703125" style="37" customWidth="1"/>
    <col min="6917" max="6917" width="31.5703125" style="37" customWidth="1"/>
    <col min="6918" max="6919" width="9.140625" style="37"/>
    <col min="6920" max="6920" width="12.5703125" style="37" bestFit="1" customWidth="1"/>
    <col min="6921" max="7168" width="9.140625" style="37"/>
    <col min="7169" max="7169" width="10.5703125" style="37" customWidth="1"/>
    <col min="7170" max="7170" width="57.42578125" style="37" customWidth="1"/>
    <col min="7171" max="7171" width="32.140625" style="37" customWidth="1"/>
    <col min="7172" max="7172" width="17.5703125" style="37" customWidth="1"/>
    <col min="7173" max="7173" width="31.5703125" style="37" customWidth="1"/>
    <col min="7174" max="7175" width="9.140625" style="37"/>
    <col min="7176" max="7176" width="12.5703125" style="37" bestFit="1" customWidth="1"/>
    <col min="7177" max="7424" width="9.140625" style="37"/>
    <col min="7425" max="7425" width="10.5703125" style="37" customWidth="1"/>
    <col min="7426" max="7426" width="57.42578125" style="37" customWidth="1"/>
    <col min="7427" max="7427" width="32.140625" style="37" customWidth="1"/>
    <col min="7428" max="7428" width="17.5703125" style="37" customWidth="1"/>
    <col min="7429" max="7429" width="31.5703125" style="37" customWidth="1"/>
    <col min="7430" max="7431" width="9.140625" style="37"/>
    <col min="7432" max="7432" width="12.5703125" style="37" bestFit="1" customWidth="1"/>
    <col min="7433" max="7680" width="9.140625" style="37"/>
    <col min="7681" max="7681" width="10.5703125" style="37" customWidth="1"/>
    <col min="7682" max="7682" width="57.42578125" style="37" customWidth="1"/>
    <col min="7683" max="7683" width="32.140625" style="37" customWidth="1"/>
    <col min="7684" max="7684" width="17.5703125" style="37" customWidth="1"/>
    <col min="7685" max="7685" width="31.5703125" style="37" customWidth="1"/>
    <col min="7686" max="7687" width="9.140625" style="37"/>
    <col min="7688" max="7688" width="12.5703125" style="37" bestFit="1" customWidth="1"/>
    <col min="7689" max="7936" width="9.140625" style="37"/>
    <col min="7937" max="7937" width="10.5703125" style="37" customWidth="1"/>
    <col min="7938" max="7938" width="57.42578125" style="37" customWidth="1"/>
    <col min="7939" max="7939" width="32.140625" style="37" customWidth="1"/>
    <col min="7940" max="7940" width="17.5703125" style="37" customWidth="1"/>
    <col min="7941" max="7941" width="31.5703125" style="37" customWidth="1"/>
    <col min="7942" max="7943" width="9.140625" style="37"/>
    <col min="7944" max="7944" width="12.5703125" style="37" bestFit="1" customWidth="1"/>
    <col min="7945" max="8192" width="9.140625" style="37"/>
    <col min="8193" max="8193" width="10.5703125" style="37" customWidth="1"/>
    <col min="8194" max="8194" width="57.42578125" style="37" customWidth="1"/>
    <col min="8195" max="8195" width="32.140625" style="37" customWidth="1"/>
    <col min="8196" max="8196" width="17.5703125" style="37" customWidth="1"/>
    <col min="8197" max="8197" width="31.5703125" style="37" customWidth="1"/>
    <col min="8198" max="8199" width="9.140625" style="37"/>
    <col min="8200" max="8200" width="12.5703125" style="37" bestFit="1" customWidth="1"/>
    <col min="8201" max="8448" width="9.140625" style="37"/>
    <col min="8449" max="8449" width="10.5703125" style="37" customWidth="1"/>
    <col min="8450" max="8450" width="57.42578125" style="37" customWidth="1"/>
    <col min="8451" max="8451" width="32.140625" style="37" customWidth="1"/>
    <col min="8452" max="8452" width="17.5703125" style="37" customWidth="1"/>
    <col min="8453" max="8453" width="31.5703125" style="37" customWidth="1"/>
    <col min="8454" max="8455" width="9.140625" style="37"/>
    <col min="8456" max="8456" width="12.5703125" style="37" bestFit="1" customWidth="1"/>
    <col min="8457" max="8704" width="9.140625" style="37"/>
    <col min="8705" max="8705" width="10.5703125" style="37" customWidth="1"/>
    <col min="8706" max="8706" width="57.42578125" style="37" customWidth="1"/>
    <col min="8707" max="8707" width="32.140625" style="37" customWidth="1"/>
    <col min="8708" max="8708" width="17.5703125" style="37" customWidth="1"/>
    <col min="8709" max="8709" width="31.5703125" style="37" customWidth="1"/>
    <col min="8710" max="8711" width="9.140625" style="37"/>
    <col min="8712" max="8712" width="12.5703125" style="37" bestFit="1" customWidth="1"/>
    <col min="8713" max="8960" width="9.140625" style="37"/>
    <col min="8961" max="8961" width="10.5703125" style="37" customWidth="1"/>
    <col min="8962" max="8962" width="57.42578125" style="37" customWidth="1"/>
    <col min="8963" max="8963" width="32.140625" style="37" customWidth="1"/>
    <col min="8964" max="8964" width="17.5703125" style="37" customWidth="1"/>
    <col min="8965" max="8965" width="31.5703125" style="37" customWidth="1"/>
    <col min="8966" max="8967" width="9.140625" style="37"/>
    <col min="8968" max="8968" width="12.5703125" style="37" bestFit="1" customWidth="1"/>
    <col min="8969" max="9216" width="9.140625" style="37"/>
    <col min="9217" max="9217" width="10.5703125" style="37" customWidth="1"/>
    <col min="9218" max="9218" width="57.42578125" style="37" customWidth="1"/>
    <col min="9219" max="9219" width="32.140625" style="37" customWidth="1"/>
    <col min="9220" max="9220" width="17.5703125" style="37" customWidth="1"/>
    <col min="9221" max="9221" width="31.5703125" style="37" customWidth="1"/>
    <col min="9222" max="9223" width="9.140625" style="37"/>
    <col min="9224" max="9224" width="12.5703125" style="37" bestFit="1" customWidth="1"/>
    <col min="9225" max="9472" width="9.140625" style="37"/>
    <col min="9473" max="9473" width="10.5703125" style="37" customWidth="1"/>
    <col min="9474" max="9474" width="57.42578125" style="37" customWidth="1"/>
    <col min="9475" max="9475" width="32.140625" style="37" customWidth="1"/>
    <col min="9476" max="9476" width="17.5703125" style="37" customWidth="1"/>
    <col min="9477" max="9477" width="31.5703125" style="37" customWidth="1"/>
    <col min="9478" max="9479" width="9.140625" style="37"/>
    <col min="9480" max="9480" width="12.5703125" style="37" bestFit="1" customWidth="1"/>
    <col min="9481" max="9728" width="9.140625" style="37"/>
    <col min="9729" max="9729" width="10.5703125" style="37" customWidth="1"/>
    <col min="9730" max="9730" width="57.42578125" style="37" customWidth="1"/>
    <col min="9731" max="9731" width="32.140625" style="37" customWidth="1"/>
    <col min="9732" max="9732" width="17.5703125" style="37" customWidth="1"/>
    <col min="9733" max="9733" width="31.5703125" style="37" customWidth="1"/>
    <col min="9734" max="9735" width="9.140625" style="37"/>
    <col min="9736" max="9736" width="12.5703125" style="37" bestFit="1" customWidth="1"/>
    <col min="9737" max="9984" width="9.140625" style="37"/>
    <col min="9985" max="9985" width="10.5703125" style="37" customWidth="1"/>
    <col min="9986" max="9986" width="57.42578125" style="37" customWidth="1"/>
    <col min="9987" max="9987" width="32.140625" style="37" customWidth="1"/>
    <col min="9988" max="9988" width="17.5703125" style="37" customWidth="1"/>
    <col min="9989" max="9989" width="31.5703125" style="37" customWidth="1"/>
    <col min="9990" max="9991" width="9.140625" style="37"/>
    <col min="9992" max="9992" width="12.5703125" style="37" bestFit="1" customWidth="1"/>
    <col min="9993" max="10240" width="9.140625" style="37"/>
    <col min="10241" max="10241" width="10.5703125" style="37" customWidth="1"/>
    <col min="10242" max="10242" width="57.42578125" style="37" customWidth="1"/>
    <col min="10243" max="10243" width="32.140625" style="37" customWidth="1"/>
    <col min="10244" max="10244" width="17.5703125" style="37" customWidth="1"/>
    <col min="10245" max="10245" width="31.5703125" style="37" customWidth="1"/>
    <col min="10246" max="10247" width="9.140625" style="37"/>
    <col min="10248" max="10248" width="12.5703125" style="37" bestFit="1" customWidth="1"/>
    <col min="10249" max="10496" width="9.140625" style="37"/>
    <col min="10497" max="10497" width="10.5703125" style="37" customWidth="1"/>
    <col min="10498" max="10498" width="57.42578125" style="37" customWidth="1"/>
    <col min="10499" max="10499" width="32.140625" style="37" customWidth="1"/>
    <col min="10500" max="10500" width="17.5703125" style="37" customWidth="1"/>
    <col min="10501" max="10501" width="31.5703125" style="37" customWidth="1"/>
    <col min="10502" max="10503" width="9.140625" style="37"/>
    <col min="10504" max="10504" width="12.5703125" style="37" bestFit="1" customWidth="1"/>
    <col min="10505" max="10752" width="9.140625" style="37"/>
    <col min="10753" max="10753" width="10.5703125" style="37" customWidth="1"/>
    <col min="10754" max="10754" width="57.42578125" style="37" customWidth="1"/>
    <col min="10755" max="10755" width="32.140625" style="37" customWidth="1"/>
    <col min="10756" max="10756" width="17.5703125" style="37" customWidth="1"/>
    <col min="10757" max="10757" width="31.5703125" style="37" customWidth="1"/>
    <col min="10758" max="10759" width="9.140625" style="37"/>
    <col min="10760" max="10760" width="12.5703125" style="37" bestFit="1" customWidth="1"/>
    <col min="10761" max="11008" width="9.140625" style="37"/>
    <col min="11009" max="11009" width="10.5703125" style="37" customWidth="1"/>
    <col min="11010" max="11010" width="57.42578125" style="37" customWidth="1"/>
    <col min="11011" max="11011" width="32.140625" style="37" customWidth="1"/>
    <col min="11012" max="11012" width="17.5703125" style="37" customWidth="1"/>
    <col min="11013" max="11013" width="31.5703125" style="37" customWidth="1"/>
    <col min="11014" max="11015" width="9.140625" style="37"/>
    <col min="11016" max="11016" width="12.5703125" style="37" bestFit="1" customWidth="1"/>
    <col min="11017" max="11264" width="9.140625" style="37"/>
    <col min="11265" max="11265" width="10.5703125" style="37" customWidth="1"/>
    <col min="11266" max="11266" width="57.42578125" style="37" customWidth="1"/>
    <col min="11267" max="11267" width="32.140625" style="37" customWidth="1"/>
    <col min="11268" max="11268" width="17.5703125" style="37" customWidth="1"/>
    <col min="11269" max="11269" width="31.5703125" style="37" customWidth="1"/>
    <col min="11270" max="11271" width="9.140625" style="37"/>
    <col min="11272" max="11272" width="12.5703125" style="37" bestFit="1" customWidth="1"/>
    <col min="11273" max="11520" width="9.140625" style="37"/>
    <col min="11521" max="11521" width="10.5703125" style="37" customWidth="1"/>
    <col min="11522" max="11522" width="57.42578125" style="37" customWidth="1"/>
    <col min="11523" max="11523" width="32.140625" style="37" customWidth="1"/>
    <col min="11524" max="11524" width="17.5703125" style="37" customWidth="1"/>
    <col min="11525" max="11525" width="31.5703125" style="37" customWidth="1"/>
    <col min="11526" max="11527" width="9.140625" style="37"/>
    <col min="11528" max="11528" width="12.5703125" style="37" bestFit="1" customWidth="1"/>
    <col min="11529" max="11776" width="9.140625" style="37"/>
    <col min="11777" max="11777" width="10.5703125" style="37" customWidth="1"/>
    <col min="11778" max="11778" width="57.42578125" style="37" customWidth="1"/>
    <col min="11779" max="11779" width="32.140625" style="37" customWidth="1"/>
    <col min="11780" max="11780" width="17.5703125" style="37" customWidth="1"/>
    <col min="11781" max="11781" width="31.5703125" style="37" customWidth="1"/>
    <col min="11782" max="11783" width="9.140625" style="37"/>
    <col min="11784" max="11784" width="12.5703125" style="37" bestFit="1" customWidth="1"/>
    <col min="11785" max="12032" width="9.140625" style="37"/>
    <col min="12033" max="12033" width="10.5703125" style="37" customWidth="1"/>
    <col min="12034" max="12034" width="57.42578125" style="37" customWidth="1"/>
    <col min="12035" max="12035" width="32.140625" style="37" customWidth="1"/>
    <col min="12036" max="12036" width="17.5703125" style="37" customWidth="1"/>
    <col min="12037" max="12037" width="31.5703125" style="37" customWidth="1"/>
    <col min="12038" max="12039" width="9.140625" style="37"/>
    <col min="12040" max="12040" width="12.5703125" style="37" bestFit="1" customWidth="1"/>
    <col min="12041" max="12288" width="9.140625" style="37"/>
    <col min="12289" max="12289" width="10.5703125" style="37" customWidth="1"/>
    <col min="12290" max="12290" width="57.42578125" style="37" customWidth="1"/>
    <col min="12291" max="12291" width="32.140625" style="37" customWidth="1"/>
    <col min="12292" max="12292" width="17.5703125" style="37" customWidth="1"/>
    <col min="12293" max="12293" width="31.5703125" style="37" customWidth="1"/>
    <col min="12294" max="12295" width="9.140625" style="37"/>
    <col min="12296" max="12296" width="12.5703125" style="37" bestFit="1" customWidth="1"/>
    <col min="12297" max="12544" width="9.140625" style="37"/>
    <col min="12545" max="12545" width="10.5703125" style="37" customWidth="1"/>
    <col min="12546" max="12546" width="57.42578125" style="37" customWidth="1"/>
    <col min="12547" max="12547" width="32.140625" style="37" customWidth="1"/>
    <col min="12548" max="12548" width="17.5703125" style="37" customWidth="1"/>
    <col min="12549" max="12549" width="31.5703125" style="37" customWidth="1"/>
    <col min="12550" max="12551" width="9.140625" style="37"/>
    <col min="12552" max="12552" width="12.5703125" style="37" bestFit="1" customWidth="1"/>
    <col min="12553" max="12800" width="9.140625" style="37"/>
    <col min="12801" max="12801" width="10.5703125" style="37" customWidth="1"/>
    <col min="12802" max="12802" width="57.42578125" style="37" customWidth="1"/>
    <col min="12803" max="12803" width="32.140625" style="37" customWidth="1"/>
    <col min="12804" max="12804" width="17.5703125" style="37" customWidth="1"/>
    <col min="12805" max="12805" width="31.5703125" style="37" customWidth="1"/>
    <col min="12806" max="12807" width="9.140625" style="37"/>
    <col min="12808" max="12808" width="12.5703125" style="37" bestFit="1" customWidth="1"/>
    <col min="12809" max="13056" width="9.140625" style="37"/>
    <col min="13057" max="13057" width="10.5703125" style="37" customWidth="1"/>
    <col min="13058" max="13058" width="57.42578125" style="37" customWidth="1"/>
    <col min="13059" max="13059" width="32.140625" style="37" customWidth="1"/>
    <col min="13060" max="13060" width="17.5703125" style="37" customWidth="1"/>
    <col min="13061" max="13061" width="31.5703125" style="37" customWidth="1"/>
    <col min="13062" max="13063" width="9.140625" style="37"/>
    <col min="13064" max="13064" width="12.5703125" style="37" bestFit="1" customWidth="1"/>
    <col min="13065" max="13312" width="9.140625" style="37"/>
    <col min="13313" max="13313" width="10.5703125" style="37" customWidth="1"/>
    <col min="13314" max="13314" width="57.42578125" style="37" customWidth="1"/>
    <col min="13315" max="13315" width="32.140625" style="37" customWidth="1"/>
    <col min="13316" max="13316" width="17.5703125" style="37" customWidth="1"/>
    <col min="13317" max="13317" width="31.5703125" style="37" customWidth="1"/>
    <col min="13318" max="13319" width="9.140625" style="37"/>
    <col min="13320" max="13320" width="12.5703125" style="37" bestFit="1" customWidth="1"/>
    <col min="13321" max="13568" width="9.140625" style="37"/>
    <col min="13569" max="13569" width="10.5703125" style="37" customWidth="1"/>
    <col min="13570" max="13570" width="57.42578125" style="37" customWidth="1"/>
    <col min="13571" max="13571" width="32.140625" style="37" customWidth="1"/>
    <col min="13572" max="13572" width="17.5703125" style="37" customWidth="1"/>
    <col min="13573" max="13573" width="31.5703125" style="37" customWidth="1"/>
    <col min="13574" max="13575" width="9.140625" style="37"/>
    <col min="13576" max="13576" width="12.5703125" style="37" bestFit="1" customWidth="1"/>
    <col min="13577" max="13824" width="9.140625" style="37"/>
    <col min="13825" max="13825" width="10.5703125" style="37" customWidth="1"/>
    <col min="13826" max="13826" width="57.42578125" style="37" customWidth="1"/>
    <col min="13827" max="13827" width="32.140625" style="37" customWidth="1"/>
    <col min="13828" max="13828" width="17.5703125" style="37" customWidth="1"/>
    <col min="13829" max="13829" width="31.5703125" style="37" customWidth="1"/>
    <col min="13830" max="13831" width="9.140625" style="37"/>
    <col min="13832" max="13832" width="12.5703125" style="37" bestFit="1" customWidth="1"/>
    <col min="13833" max="14080" width="9.140625" style="37"/>
    <col min="14081" max="14081" width="10.5703125" style="37" customWidth="1"/>
    <col min="14082" max="14082" width="57.42578125" style="37" customWidth="1"/>
    <col min="14083" max="14083" width="32.140625" style="37" customWidth="1"/>
    <col min="14084" max="14084" width="17.5703125" style="37" customWidth="1"/>
    <col min="14085" max="14085" width="31.5703125" style="37" customWidth="1"/>
    <col min="14086" max="14087" width="9.140625" style="37"/>
    <col min="14088" max="14088" width="12.5703125" style="37" bestFit="1" customWidth="1"/>
    <col min="14089" max="14336" width="9.140625" style="37"/>
    <col min="14337" max="14337" width="10.5703125" style="37" customWidth="1"/>
    <col min="14338" max="14338" width="57.42578125" style="37" customWidth="1"/>
    <col min="14339" max="14339" width="32.140625" style="37" customWidth="1"/>
    <col min="14340" max="14340" width="17.5703125" style="37" customWidth="1"/>
    <col min="14341" max="14341" width="31.5703125" style="37" customWidth="1"/>
    <col min="14342" max="14343" width="9.140625" style="37"/>
    <col min="14344" max="14344" width="12.5703125" style="37" bestFit="1" customWidth="1"/>
    <col min="14345" max="14592" width="9.140625" style="37"/>
    <col min="14593" max="14593" width="10.5703125" style="37" customWidth="1"/>
    <col min="14594" max="14594" width="57.42578125" style="37" customWidth="1"/>
    <col min="14595" max="14595" width="32.140625" style="37" customWidth="1"/>
    <col min="14596" max="14596" width="17.5703125" style="37" customWidth="1"/>
    <col min="14597" max="14597" width="31.5703125" style="37" customWidth="1"/>
    <col min="14598" max="14599" width="9.140625" style="37"/>
    <col min="14600" max="14600" width="12.5703125" style="37" bestFit="1" customWidth="1"/>
    <col min="14601" max="14848" width="9.140625" style="37"/>
    <col min="14849" max="14849" width="10.5703125" style="37" customWidth="1"/>
    <col min="14850" max="14850" width="57.42578125" style="37" customWidth="1"/>
    <col min="14851" max="14851" width="32.140625" style="37" customWidth="1"/>
    <col min="14852" max="14852" width="17.5703125" style="37" customWidth="1"/>
    <col min="14853" max="14853" width="31.5703125" style="37" customWidth="1"/>
    <col min="14854" max="14855" width="9.140625" style="37"/>
    <col min="14856" max="14856" width="12.5703125" style="37" bestFit="1" customWidth="1"/>
    <col min="14857" max="15104" width="9.140625" style="37"/>
    <col min="15105" max="15105" width="10.5703125" style="37" customWidth="1"/>
    <col min="15106" max="15106" width="57.42578125" style="37" customWidth="1"/>
    <col min="15107" max="15107" width="32.140625" style="37" customWidth="1"/>
    <col min="15108" max="15108" width="17.5703125" style="37" customWidth="1"/>
    <col min="15109" max="15109" width="31.5703125" style="37" customWidth="1"/>
    <col min="15110" max="15111" width="9.140625" style="37"/>
    <col min="15112" max="15112" width="12.5703125" style="37" bestFit="1" customWidth="1"/>
    <col min="15113" max="15360" width="9.140625" style="37"/>
    <col min="15361" max="15361" width="10.5703125" style="37" customWidth="1"/>
    <col min="15362" max="15362" width="57.42578125" style="37" customWidth="1"/>
    <col min="15363" max="15363" width="32.140625" style="37" customWidth="1"/>
    <col min="15364" max="15364" width="17.5703125" style="37" customWidth="1"/>
    <col min="15365" max="15365" width="31.5703125" style="37" customWidth="1"/>
    <col min="15366" max="15367" width="9.140625" style="37"/>
    <col min="15368" max="15368" width="12.5703125" style="37" bestFit="1" customWidth="1"/>
    <col min="15369" max="15616" width="9.140625" style="37"/>
    <col min="15617" max="15617" width="10.5703125" style="37" customWidth="1"/>
    <col min="15618" max="15618" width="57.42578125" style="37" customWidth="1"/>
    <col min="15619" max="15619" width="32.140625" style="37" customWidth="1"/>
    <col min="15620" max="15620" width="17.5703125" style="37" customWidth="1"/>
    <col min="15621" max="15621" width="31.5703125" style="37" customWidth="1"/>
    <col min="15622" max="15623" width="9.140625" style="37"/>
    <col min="15624" max="15624" width="12.5703125" style="37" bestFit="1" customWidth="1"/>
    <col min="15625" max="15872" width="9.140625" style="37"/>
    <col min="15873" max="15873" width="10.5703125" style="37" customWidth="1"/>
    <col min="15874" max="15874" width="57.42578125" style="37" customWidth="1"/>
    <col min="15875" max="15875" width="32.140625" style="37" customWidth="1"/>
    <col min="15876" max="15876" width="17.5703125" style="37" customWidth="1"/>
    <col min="15877" max="15877" width="31.5703125" style="37" customWidth="1"/>
    <col min="15878" max="15879" width="9.140625" style="37"/>
    <col min="15880" max="15880" width="12.5703125" style="37" bestFit="1" customWidth="1"/>
    <col min="15881" max="16128" width="9.140625" style="37"/>
    <col min="16129" max="16129" width="10.5703125" style="37" customWidth="1"/>
    <col min="16130" max="16130" width="57.42578125" style="37" customWidth="1"/>
    <col min="16131" max="16131" width="32.140625" style="37" customWidth="1"/>
    <col min="16132" max="16132" width="17.5703125" style="37" customWidth="1"/>
    <col min="16133" max="16133" width="31.5703125" style="37" customWidth="1"/>
    <col min="16134" max="16135" width="9.140625" style="37"/>
    <col min="16136" max="16136" width="12.5703125" style="37" bestFit="1" customWidth="1"/>
    <col min="16137" max="16384" width="9.140625" style="37"/>
  </cols>
  <sheetData>
    <row r="1" spans="1:8" x14ac:dyDescent="0.25">
      <c r="A1" s="277" t="s">
        <v>80</v>
      </c>
      <c r="C1" s="38"/>
    </row>
    <row r="2" spans="1:8" x14ac:dyDescent="0.25">
      <c r="C2" s="38"/>
    </row>
    <row r="3" spans="1:8" x14ac:dyDescent="0.25">
      <c r="A3" s="39" t="s">
        <v>81</v>
      </c>
      <c r="B3" s="37" t="s">
        <v>82</v>
      </c>
      <c r="C3" s="38"/>
    </row>
    <row r="4" spans="1:8" x14ac:dyDescent="0.25">
      <c r="A4" s="39"/>
      <c r="B4" s="37" t="s">
        <v>83</v>
      </c>
      <c r="C4" s="38"/>
    </row>
    <row r="5" spans="1:8" ht="18.75" x14ac:dyDescent="0.3">
      <c r="A5" s="64" t="s">
        <v>84</v>
      </c>
      <c r="B5" s="40" t="s">
        <v>2</v>
      </c>
      <c r="C5" s="38"/>
    </row>
    <row r="6" spans="1:8" x14ac:dyDescent="0.25">
      <c r="C6" s="38"/>
    </row>
    <row r="7" spans="1:8" ht="24" thickBot="1" x14ac:dyDescent="0.4">
      <c r="B7" s="41"/>
      <c r="C7" s="38"/>
    </row>
    <row r="8" spans="1:8" s="42" customFormat="1" ht="26.25" x14ac:dyDescent="0.4">
      <c r="A8" s="218"/>
      <c r="B8" s="174" t="s">
        <v>976</v>
      </c>
      <c r="C8" s="219"/>
      <c r="D8" s="220"/>
      <c r="E8" s="221"/>
      <c r="F8" s="165"/>
    </row>
    <row r="9" spans="1:8" x14ac:dyDescent="0.25">
      <c r="C9" s="38"/>
    </row>
    <row r="12" spans="1:8" ht="24.95" customHeight="1" x14ac:dyDescent="0.25">
      <c r="B12" s="222" t="s">
        <v>85</v>
      </c>
      <c r="C12" s="284"/>
    </row>
    <row r="13" spans="1:8" x14ac:dyDescent="0.25">
      <c r="C13" s="43" t="s">
        <v>86</v>
      </c>
    </row>
    <row r="14" spans="1:8" ht="15.75" thickBot="1" x14ac:dyDescent="0.3">
      <c r="C14" s="38"/>
    </row>
    <row r="15" spans="1:8" s="44" customFormat="1" ht="30" customHeight="1" x14ac:dyDescent="0.25">
      <c r="A15" s="223"/>
      <c r="B15" s="224" t="s">
        <v>87</v>
      </c>
      <c r="C15" s="225" t="s">
        <v>88</v>
      </c>
      <c r="D15" s="225" t="s">
        <v>89</v>
      </c>
      <c r="E15" s="226" t="s">
        <v>90</v>
      </c>
      <c r="F15" s="166"/>
      <c r="H15" s="45"/>
    </row>
    <row r="16" spans="1:8" s="46" customFormat="1" ht="24.95" customHeight="1" x14ac:dyDescent="0.25">
      <c r="A16" s="232"/>
      <c r="B16" s="233" t="s">
        <v>973</v>
      </c>
      <c r="C16" s="234">
        <f>'REKAPITULACIJA SKLOP 3'!$C$13</f>
        <v>0</v>
      </c>
      <c r="D16" s="234">
        <f>'REKAPITULACIJA SKLOP 3'!$D$13</f>
        <v>0</v>
      </c>
      <c r="E16" s="238">
        <f>'REKAPITULACIJA SKLOP 3'!$E$13</f>
        <v>0</v>
      </c>
      <c r="F16" s="170"/>
      <c r="G16" s="167"/>
      <c r="H16" s="167"/>
    </row>
    <row r="17" spans="1:8" s="46" customFormat="1" ht="24.95" customHeight="1" x14ac:dyDescent="0.25">
      <c r="A17" s="232"/>
      <c r="B17" s="233" t="s">
        <v>91</v>
      </c>
      <c r="C17" s="234">
        <f>'REKAPITULACIJA SKLOP 3'!$C$17</f>
        <v>0</v>
      </c>
      <c r="D17" s="234">
        <f>'REKAPITULACIJA SKLOP 3'!$D$17</f>
        <v>0</v>
      </c>
      <c r="E17" s="238">
        <f>'REKAPITULACIJA SKLOP 3'!$E$17</f>
        <v>0</v>
      </c>
      <c r="F17" s="170"/>
      <c r="G17" s="167"/>
      <c r="H17" s="167"/>
    </row>
    <row r="18" spans="1:8" s="48" customFormat="1" ht="24.95" customHeight="1" thickBot="1" x14ac:dyDescent="0.3">
      <c r="A18" s="261"/>
      <c r="B18" s="262" t="s">
        <v>92</v>
      </c>
      <c r="C18" s="263">
        <f>SUM(C16:C17)</f>
        <v>0</v>
      </c>
      <c r="D18" s="263">
        <f>SUM(D16:D17)</f>
        <v>0</v>
      </c>
      <c r="E18" s="227">
        <f>SUM(E16:E17)</f>
        <v>0</v>
      </c>
      <c r="F18" s="169"/>
      <c r="G18" s="169"/>
      <c r="H18" s="169"/>
    </row>
    <row r="19" spans="1:8" s="47" customFormat="1" ht="30" customHeight="1" thickBot="1" x14ac:dyDescent="0.3">
      <c r="A19" s="235"/>
      <c r="B19" s="236" t="s">
        <v>93</v>
      </c>
      <c r="C19" s="237"/>
      <c r="D19" s="237"/>
      <c r="E19" s="239">
        <f>+E18*0.22</f>
        <v>0</v>
      </c>
      <c r="F19" s="168"/>
    </row>
    <row r="20" spans="1:8" s="48" customFormat="1" ht="30" customHeight="1" thickBot="1" x14ac:dyDescent="0.3">
      <c r="A20" s="228"/>
      <c r="B20" s="229" t="s">
        <v>975</v>
      </c>
      <c r="C20" s="230"/>
      <c r="D20" s="230"/>
      <c r="E20" s="231">
        <f>+E18+E19</f>
        <v>0</v>
      </c>
      <c r="F20" s="169"/>
    </row>
    <row r="21" spans="1:8" x14ac:dyDescent="0.25">
      <c r="C21" s="38"/>
    </row>
  </sheetData>
  <sheetProtection algorithmName="SHA-512" hashValue="wQhB+aYB+i5y3E2KT0/rMD4advRhVze/fbkZfOdpoA3XbWHmnNWixdrmPisL8zN7wmoX4QHfKfBf2JQJGtQXaQ==" saltValue="OZn8YUbPrbLTZE6y84Fu8Q==" spinCount="100000" sheet="1" objects="1" scenarios="1"/>
  <pageMargins left="0.70866141732283472" right="0.70866141732283472" top="0.74803149606299213" bottom="0.74803149606299213" header="0.31496062992125984" footer="0.31496062992125984"/>
  <pageSetup paperSize="9" scale="57" fitToHeight="0" orientation="portrait" r:id="rId1"/>
  <headerFooter>
    <oddHeader>&amp;C&amp;F</oddHeader>
    <oddFooter>&amp;L&amp;A&amp;R&amp;P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26"/>
  <sheetViews>
    <sheetView showZeros="0" workbookViewId="0">
      <selection activeCell="H21" sqref="H21"/>
    </sheetView>
  </sheetViews>
  <sheetFormatPr defaultColWidth="9.140625" defaultRowHeight="15" x14ac:dyDescent="0.25"/>
  <cols>
    <col min="1" max="1" width="8.5703125" style="50" customWidth="1"/>
    <col min="2" max="2" width="54.85546875" style="37" customWidth="1"/>
    <col min="3" max="3" width="30.5703125" style="37" customWidth="1"/>
    <col min="4" max="4" width="16.5703125" style="37" customWidth="1"/>
    <col min="5" max="5" width="30.28515625" style="37" customWidth="1"/>
    <col min="6" max="16384" width="9.140625" style="37"/>
  </cols>
  <sheetData>
    <row r="1" spans="1:5" x14ac:dyDescent="0.25">
      <c r="A1" s="65" t="s">
        <v>80</v>
      </c>
      <c r="C1" s="38"/>
    </row>
    <row r="2" spans="1:5" x14ac:dyDescent="0.25">
      <c r="A2" s="37"/>
      <c r="C2" s="38"/>
    </row>
    <row r="3" spans="1:5" x14ac:dyDescent="0.25">
      <c r="A3" s="39" t="s">
        <v>81</v>
      </c>
      <c r="B3" s="37" t="s">
        <v>82</v>
      </c>
      <c r="C3" s="38"/>
    </row>
    <row r="4" spans="1:5" x14ac:dyDescent="0.25">
      <c r="A4" s="39"/>
      <c r="B4" s="37" t="s">
        <v>83</v>
      </c>
      <c r="C4" s="38"/>
    </row>
    <row r="5" spans="1:5" ht="18.75" x14ac:dyDescent="0.3">
      <c r="A5" s="64" t="s">
        <v>84</v>
      </c>
      <c r="B5" s="40" t="s">
        <v>2</v>
      </c>
      <c r="C5" s="38"/>
    </row>
    <row r="6" spans="1:5" ht="15.75" thickBot="1" x14ac:dyDescent="0.3"/>
    <row r="7" spans="1:5" s="51" customFormat="1" ht="26.25" x14ac:dyDescent="0.4">
      <c r="A7" s="173"/>
      <c r="B7" s="174" t="s">
        <v>977</v>
      </c>
      <c r="C7" s="175"/>
      <c r="D7" s="176"/>
      <c r="E7" s="177"/>
    </row>
    <row r="8" spans="1:5" ht="21.75" thickBot="1" x14ac:dyDescent="0.4">
      <c r="A8" s="52"/>
      <c r="B8" s="53"/>
      <c r="C8" s="54"/>
      <c r="D8" s="55"/>
      <c r="E8" s="56"/>
    </row>
    <row r="9" spans="1:5" s="57" customFormat="1" ht="20.100000000000001" customHeight="1" x14ac:dyDescent="0.25">
      <c r="A9" s="178"/>
      <c r="B9" s="178" t="s">
        <v>87</v>
      </c>
      <c r="C9" s="179" t="s">
        <v>88</v>
      </c>
      <c r="D9" s="179" t="s">
        <v>89</v>
      </c>
      <c r="E9" s="179" t="s">
        <v>90</v>
      </c>
    </row>
    <row r="10" spans="1:5" ht="20.100000000000001" customHeight="1" thickBot="1" x14ac:dyDescent="0.3">
      <c r="A10" s="192"/>
      <c r="B10" s="193"/>
      <c r="C10" s="194"/>
      <c r="D10" s="192"/>
      <c r="E10" s="195"/>
    </row>
    <row r="11" spans="1:5" ht="20.100000000000001" customHeight="1" x14ac:dyDescent="0.25">
      <c r="A11" s="180" t="s">
        <v>970</v>
      </c>
      <c r="B11" s="181" t="s">
        <v>971</v>
      </c>
      <c r="C11" s="182"/>
      <c r="D11" s="182"/>
      <c r="E11" s="183"/>
    </row>
    <row r="12" spans="1:5" ht="20.100000000000001" customHeight="1" x14ac:dyDescent="0.25">
      <c r="A12" s="201">
        <v>8</v>
      </c>
      <c r="B12" s="202" t="str">
        <f>'REK. TEHNOLOŠKA OPREMA SKLOP 3'!$B$10</f>
        <v>TEHNOLOŠKA OPREMA KUHINJE IN PRALNICE</v>
      </c>
      <c r="C12" s="203">
        <f>'REK. TEHNOLOŠKA OPREMA SKLOP 3'!$C$11</f>
        <v>0</v>
      </c>
      <c r="D12" s="203">
        <f>'REK. TEHNOLOŠKA OPREMA SKLOP 3'!$D$11</f>
        <v>0</v>
      </c>
      <c r="E12" s="208">
        <f>'REK. TEHNOLOŠKA OPREMA SKLOP 3'!$E$11</f>
        <v>0</v>
      </c>
    </row>
    <row r="13" spans="1:5" s="58" customFormat="1" ht="20.100000000000001" customHeight="1" thickBot="1" x14ac:dyDescent="0.3">
      <c r="A13" s="204"/>
      <c r="B13" s="205" t="s">
        <v>972</v>
      </c>
      <c r="C13" s="206">
        <f>SUM(C12:C12)</f>
        <v>0</v>
      </c>
      <c r="D13" s="206">
        <f>SUM(D12:D12)</f>
        <v>0</v>
      </c>
      <c r="E13" s="207">
        <f>SUM(E12:E12)</f>
        <v>0</v>
      </c>
    </row>
    <row r="14" spans="1:5" ht="20.100000000000001" customHeight="1" thickBot="1" x14ac:dyDescent="0.3">
      <c r="A14" s="196"/>
      <c r="B14" s="197"/>
      <c r="C14" s="198"/>
      <c r="D14" s="199"/>
      <c r="E14" s="200"/>
    </row>
    <row r="15" spans="1:5" ht="15.75" x14ac:dyDescent="0.25">
      <c r="A15" s="184" t="s">
        <v>94</v>
      </c>
      <c r="B15" s="184" t="s">
        <v>91</v>
      </c>
      <c r="C15" s="185"/>
      <c r="D15" s="185"/>
      <c r="E15" s="185"/>
    </row>
    <row r="16" spans="1:5" ht="38.25" x14ac:dyDescent="0.25">
      <c r="A16" s="210" t="s">
        <v>95</v>
      </c>
      <c r="B16" s="209" t="s">
        <v>96</v>
      </c>
      <c r="C16" s="203">
        <f>+C13*0.05</f>
        <v>0</v>
      </c>
      <c r="D16" s="203">
        <f>+C16*PTO</f>
        <v>0</v>
      </c>
      <c r="E16" s="208">
        <f>+C16-D16</f>
        <v>0</v>
      </c>
    </row>
    <row r="17" spans="1:5" s="58" customFormat="1" ht="16.5" thickBot="1" x14ac:dyDescent="0.3">
      <c r="A17" s="204"/>
      <c r="B17" s="205" t="s">
        <v>97</v>
      </c>
      <c r="C17" s="206">
        <f>SUM(C16:C16)</f>
        <v>0</v>
      </c>
      <c r="D17" s="206">
        <f>SUM(D16:D16)</f>
        <v>0</v>
      </c>
      <c r="E17" s="207">
        <f>SUM(E16:E16)</f>
        <v>0</v>
      </c>
    </row>
    <row r="18" spans="1:5" ht="15.75" thickBot="1" x14ac:dyDescent="0.3">
      <c r="C18" s="59"/>
      <c r="D18" s="50"/>
    </row>
    <row r="19" spans="1:5" ht="20.100000000000001" customHeight="1" thickBot="1" x14ac:dyDescent="0.3">
      <c r="A19" s="60"/>
      <c r="B19" s="186" t="s">
        <v>87</v>
      </c>
      <c r="C19" s="187" t="s">
        <v>98</v>
      </c>
      <c r="D19" s="187" t="s">
        <v>89</v>
      </c>
      <c r="E19" s="188" t="s">
        <v>90</v>
      </c>
    </row>
    <row r="20" spans="1:5" ht="30" customHeight="1" x14ac:dyDescent="0.25">
      <c r="A20" s="60"/>
      <c r="B20" s="211" t="s">
        <v>99</v>
      </c>
      <c r="C20" s="212">
        <f>+C17+C13</f>
        <v>0</v>
      </c>
      <c r="D20" s="212">
        <f>+D17+D13</f>
        <v>0</v>
      </c>
      <c r="E20" s="216">
        <f>+E17+E13</f>
        <v>0</v>
      </c>
    </row>
    <row r="21" spans="1:5" ht="30" customHeight="1" thickBot="1" x14ac:dyDescent="0.3">
      <c r="A21" s="60"/>
      <c r="B21" s="213" t="s">
        <v>100</v>
      </c>
      <c r="C21" s="214"/>
      <c r="D21" s="215"/>
      <c r="E21" s="217">
        <f>+E20*0.22</f>
        <v>0</v>
      </c>
    </row>
    <row r="22" spans="1:5" s="47" customFormat="1" ht="30" customHeight="1" thickBot="1" x14ac:dyDescent="0.3">
      <c r="A22" s="61"/>
      <c r="B22" s="189" t="s">
        <v>978</v>
      </c>
      <c r="C22" s="190"/>
      <c r="D22" s="190"/>
      <c r="E22" s="191">
        <f>SUM(E20:E21)</f>
        <v>0</v>
      </c>
    </row>
    <row r="24" spans="1:5" x14ac:dyDescent="0.25">
      <c r="C24" s="62"/>
    </row>
    <row r="25" spans="1:5" x14ac:dyDescent="0.25">
      <c r="A25" s="37"/>
      <c r="C25" s="62"/>
      <c r="E25" s="63"/>
    </row>
    <row r="26" spans="1:5" x14ac:dyDescent="0.25">
      <c r="A26" s="37"/>
      <c r="C26" s="62"/>
    </row>
  </sheetData>
  <sheetProtection algorithmName="SHA-512" hashValue="deP4VBs873y2aINrQhSXY7F9uiCJlAKqFH30BNj2edZod1r3PGZpvw9emYVFlLRVNGtCLTKwPq7Osph9muAjqg==" saltValue="3kBkR1aW0M99mDfgp7j6oQ==" spinCount="100000" sheet="1" objects="1" scenarios="1"/>
  <pageMargins left="0.70866141732283472" right="0.70866141732283472" top="0.74803149606299213" bottom="0.74803149606299213" header="0.31496062992125984" footer="0.31496062992125984"/>
  <pageSetup paperSize="9" scale="62" fitToHeight="0" orientation="portrait" r:id="rId1"/>
  <headerFooter>
    <oddHeader>&amp;C&amp;F</oddHeader>
    <oddFooter>&amp;L&amp;A&amp;R&amp;P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I14"/>
  <sheetViews>
    <sheetView showZeros="0" workbookViewId="0">
      <selection activeCell="C23" sqref="C23"/>
    </sheetView>
  </sheetViews>
  <sheetFormatPr defaultColWidth="10.28515625" defaultRowHeight="15" x14ac:dyDescent="0.25"/>
  <cols>
    <col min="1" max="1" width="8.5703125" style="66" customWidth="1"/>
    <col min="2" max="2" width="69.28515625" style="66" customWidth="1"/>
    <col min="3" max="3" width="23.5703125" style="67" customWidth="1"/>
    <col min="4" max="5" width="23.5703125" style="66" customWidth="1"/>
    <col min="6" max="6" width="33.5703125" style="66" customWidth="1"/>
    <col min="7" max="253" width="9.5703125" style="66" customWidth="1"/>
    <col min="254" max="1021" width="12.28515625" style="66" customWidth="1"/>
    <col min="1022" max="16384" width="10.28515625" style="66"/>
  </cols>
  <sheetData>
    <row r="1" spans="1:9" s="37" customFormat="1" x14ac:dyDescent="0.25">
      <c r="A1" s="277" t="s">
        <v>80</v>
      </c>
      <c r="C1" s="38"/>
    </row>
    <row r="2" spans="1:9" s="37" customFormat="1" x14ac:dyDescent="0.25">
      <c r="C2" s="38"/>
    </row>
    <row r="3" spans="1:9" s="37" customFormat="1" x14ac:dyDescent="0.25">
      <c r="A3" s="39" t="s">
        <v>81</v>
      </c>
      <c r="B3" s="37" t="s">
        <v>82</v>
      </c>
      <c r="C3" s="38"/>
    </row>
    <row r="4" spans="1:9" s="37" customFormat="1" x14ac:dyDescent="0.25">
      <c r="A4" s="39"/>
      <c r="B4" s="37" t="s">
        <v>83</v>
      </c>
      <c r="C4" s="38"/>
    </row>
    <row r="5" spans="1:9" s="37" customFormat="1" ht="18.75" x14ac:dyDescent="0.3">
      <c r="A5" s="64" t="s">
        <v>84</v>
      </c>
      <c r="B5" s="40" t="s">
        <v>2</v>
      </c>
      <c r="C5" s="38"/>
    </row>
    <row r="6" spans="1:9" ht="15.75" thickBot="1" x14ac:dyDescent="0.3"/>
    <row r="7" spans="1:9" s="51" customFormat="1" ht="26.25" x14ac:dyDescent="0.4">
      <c r="A7" s="265" t="s">
        <v>113</v>
      </c>
      <c r="B7" s="174" t="s">
        <v>111</v>
      </c>
      <c r="C7" s="175"/>
      <c r="D7" s="176"/>
      <c r="E7" s="177"/>
    </row>
    <row r="8" spans="1:9" s="37" customFormat="1" ht="21.75" thickBot="1" x14ac:dyDescent="0.4">
      <c r="A8" s="52"/>
      <c r="B8" s="53"/>
      <c r="C8" s="54"/>
      <c r="D8" s="55"/>
      <c r="E8" s="56"/>
    </row>
    <row r="9" spans="1:9" s="57" customFormat="1" ht="30" x14ac:dyDescent="0.25">
      <c r="A9" s="223"/>
      <c r="B9" s="224" t="s">
        <v>87</v>
      </c>
      <c r="C9" s="225" t="s">
        <v>88</v>
      </c>
      <c r="D9" s="225" t="s">
        <v>89</v>
      </c>
      <c r="E9" s="266" t="s">
        <v>90</v>
      </c>
    </row>
    <row r="10" spans="1:9" s="68" customFormat="1" ht="24.95" customHeight="1" x14ac:dyDescent="0.2">
      <c r="A10" s="272"/>
      <c r="B10" s="273" t="s">
        <v>973</v>
      </c>
      <c r="C10" s="274">
        <f>'8.Teh opr kuhinje in pralnice '!$F$1824</f>
        <v>0</v>
      </c>
      <c r="D10" s="274">
        <f>'8.Teh opr kuhinje in pralnice '!$H$1824</f>
        <v>0</v>
      </c>
      <c r="E10" s="267">
        <f>'8.Teh opr kuhinje in pralnice '!$J$1824</f>
        <v>0</v>
      </c>
    </row>
    <row r="11" spans="1:9" s="69" customFormat="1" ht="24.95" customHeight="1" thickBot="1" x14ac:dyDescent="0.3">
      <c r="A11" s="269"/>
      <c r="B11" s="270" t="s">
        <v>112</v>
      </c>
      <c r="C11" s="271">
        <f>SUM(C10:C10)</f>
        <v>0</v>
      </c>
      <c r="D11" s="271">
        <f>SUM(D10:D10)</f>
        <v>0</v>
      </c>
      <c r="E11" s="268">
        <f>SUM(E10:E10)</f>
        <v>0</v>
      </c>
    </row>
    <row r="12" spans="1:9" ht="20.100000000000001" customHeight="1" x14ac:dyDescent="0.25">
      <c r="A12" s="70"/>
    </row>
    <row r="13" spans="1:9" x14ac:dyDescent="0.25">
      <c r="B13" s="71"/>
      <c r="C13" s="72"/>
      <c r="D13" s="71"/>
      <c r="E13" s="71"/>
      <c r="F13" s="71"/>
      <c r="G13" s="71"/>
      <c r="H13" s="71"/>
      <c r="I13" s="71"/>
    </row>
    <row r="14" spans="1:9" x14ac:dyDescent="0.25">
      <c r="B14" s="71"/>
      <c r="C14" s="72"/>
      <c r="D14" s="71"/>
      <c r="E14" s="71"/>
      <c r="F14" s="71"/>
      <c r="G14" s="71"/>
      <c r="H14" s="71"/>
      <c r="I14" s="71"/>
    </row>
  </sheetData>
  <sheetProtection algorithmName="SHA-512" hashValue="iH/QSAhcQUiz9dGIeDkdx3NRcjZgm73A8qGP4PcV60Stb/uqk+MP9fuhTmoVb2zdodNCOlXO2ChDga2Qwv39jg==" saltValue="X8wDwYJ7+KJV9PCBPUYgGA==" spinCount="100000" sheet="1" objects="1" scenarios="1"/>
  <pageMargins left="0.70866141732283472" right="0.70866141732283472" top="0.74803149606299213" bottom="0.74803149606299213" header="0.31496062992125984" footer="0.31496062992125984"/>
  <pageSetup paperSize="9" scale="88" fitToHeight="0" orientation="landscape" r:id="rId1"/>
  <headerFooter>
    <oddHeader>&amp;C&amp;F</oddHeader>
    <oddFooter>&amp;L&amp;A&amp;R&amp;P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I98"/>
  <sheetViews>
    <sheetView showZeros="0" zoomScaleNormal="100" zoomScaleSheetLayoutView="110" workbookViewId="0">
      <selection activeCell="E10" sqref="E10"/>
    </sheetView>
  </sheetViews>
  <sheetFormatPr defaultColWidth="9.140625" defaultRowHeight="15" x14ac:dyDescent="0.25"/>
  <cols>
    <col min="1" max="1" width="8.85546875" customWidth="1"/>
    <col min="2" max="2" width="70.5703125" style="85" customWidth="1"/>
    <col min="3" max="3" width="9.85546875" style="86" bestFit="1" customWidth="1"/>
    <col min="4" max="4" width="13.85546875" style="78" customWidth="1"/>
    <col min="5" max="5" width="16.42578125" style="78" customWidth="1"/>
    <col min="6" max="8" width="17.5703125" style="78" customWidth="1"/>
    <col min="9" max="9" width="19.28515625" style="62" customWidth="1"/>
    <col min="256" max="256" width="8.85546875" customWidth="1"/>
    <col min="257" max="257" width="47.5703125" customWidth="1"/>
    <col min="258" max="258" width="5.85546875" customWidth="1"/>
    <col min="259" max="259" width="7.28515625" customWidth="1"/>
    <col min="260" max="260" width="13.85546875" customWidth="1"/>
    <col min="261" max="261" width="16.42578125" customWidth="1"/>
    <col min="264" max="264" width="17.5703125" customWidth="1"/>
    <col min="265" max="265" width="19.28515625" customWidth="1"/>
    <col min="512" max="512" width="8.85546875" customWidth="1"/>
    <col min="513" max="513" width="47.5703125" customWidth="1"/>
    <col min="514" max="514" width="5.85546875" customWidth="1"/>
    <col min="515" max="515" width="7.28515625" customWidth="1"/>
    <col min="516" max="516" width="13.85546875" customWidth="1"/>
    <col min="517" max="517" width="16.42578125" customWidth="1"/>
    <col min="520" max="520" width="17.5703125" customWidth="1"/>
    <col min="521" max="521" width="19.28515625" customWidth="1"/>
    <col min="768" max="768" width="8.85546875" customWidth="1"/>
    <col min="769" max="769" width="47.5703125" customWidth="1"/>
    <col min="770" max="770" width="5.85546875" customWidth="1"/>
    <col min="771" max="771" width="7.28515625" customWidth="1"/>
    <col min="772" max="772" width="13.85546875" customWidth="1"/>
    <col min="773" max="773" width="16.42578125" customWidth="1"/>
    <col min="776" max="776" width="17.5703125" customWidth="1"/>
    <col min="777" max="777" width="19.28515625" customWidth="1"/>
    <col min="1024" max="1024" width="8.85546875" customWidth="1"/>
    <col min="1025" max="1025" width="47.5703125" customWidth="1"/>
    <col min="1026" max="1026" width="5.85546875" customWidth="1"/>
    <col min="1027" max="1027" width="7.28515625" customWidth="1"/>
    <col min="1028" max="1028" width="13.85546875" customWidth="1"/>
    <col min="1029" max="1029" width="16.42578125" customWidth="1"/>
    <col min="1032" max="1032" width="17.5703125" customWidth="1"/>
    <col min="1033" max="1033" width="19.28515625" customWidth="1"/>
    <col min="1280" max="1280" width="8.85546875" customWidth="1"/>
    <col min="1281" max="1281" width="47.5703125" customWidth="1"/>
    <col min="1282" max="1282" width="5.85546875" customWidth="1"/>
    <col min="1283" max="1283" width="7.28515625" customWidth="1"/>
    <col min="1284" max="1284" width="13.85546875" customWidth="1"/>
    <col min="1285" max="1285" width="16.42578125" customWidth="1"/>
    <col min="1288" max="1288" width="17.5703125" customWidth="1"/>
    <col min="1289" max="1289" width="19.28515625" customWidth="1"/>
    <col min="1536" max="1536" width="8.85546875" customWidth="1"/>
    <col min="1537" max="1537" width="47.5703125" customWidth="1"/>
    <col min="1538" max="1538" width="5.85546875" customWidth="1"/>
    <col min="1539" max="1539" width="7.28515625" customWidth="1"/>
    <col min="1540" max="1540" width="13.85546875" customWidth="1"/>
    <col min="1541" max="1541" width="16.42578125" customWidth="1"/>
    <col min="1544" max="1544" width="17.5703125" customWidth="1"/>
    <col min="1545" max="1545" width="19.28515625" customWidth="1"/>
    <col min="1792" max="1792" width="8.85546875" customWidth="1"/>
    <col min="1793" max="1793" width="47.5703125" customWidth="1"/>
    <col min="1794" max="1794" width="5.85546875" customWidth="1"/>
    <col min="1795" max="1795" width="7.28515625" customWidth="1"/>
    <col min="1796" max="1796" width="13.85546875" customWidth="1"/>
    <col min="1797" max="1797" width="16.42578125" customWidth="1"/>
    <col min="1800" max="1800" width="17.5703125" customWidth="1"/>
    <col min="1801" max="1801" width="19.28515625" customWidth="1"/>
    <col min="2048" max="2048" width="8.85546875" customWidth="1"/>
    <col min="2049" max="2049" width="47.5703125" customWidth="1"/>
    <col min="2050" max="2050" width="5.85546875" customWidth="1"/>
    <col min="2051" max="2051" width="7.28515625" customWidth="1"/>
    <col min="2052" max="2052" width="13.85546875" customWidth="1"/>
    <col min="2053" max="2053" width="16.42578125" customWidth="1"/>
    <col min="2056" max="2056" width="17.5703125" customWidth="1"/>
    <col min="2057" max="2057" width="19.28515625" customWidth="1"/>
    <col min="2304" max="2304" width="8.85546875" customWidth="1"/>
    <col min="2305" max="2305" width="47.5703125" customWidth="1"/>
    <col min="2306" max="2306" width="5.85546875" customWidth="1"/>
    <col min="2307" max="2307" width="7.28515625" customWidth="1"/>
    <col min="2308" max="2308" width="13.85546875" customWidth="1"/>
    <col min="2309" max="2309" width="16.42578125" customWidth="1"/>
    <col min="2312" max="2312" width="17.5703125" customWidth="1"/>
    <col min="2313" max="2313" width="19.28515625" customWidth="1"/>
    <col min="2560" max="2560" width="8.85546875" customWidth="1"/>
    <col min="2561" max="2561" width="47.5703125" customWidth="1"/>
    <col min="2562" max="2562" width="5.85546875" customWidth="1"/>
    <col min="2563" max="2563" width="7.28515625" customWidth="1"/>
    <col min="2564" max="2564" width="13.85546875" customWidth="1"/>
    <col min="2565" max="2565" width="16.42578125" customWidth="1"/>
    <col min="2568" max="2568" width="17.5703125" customWidth="1"/>
    <col min="2569" max="2569" width="19.28515625" customWidth="1"/>
    <col min="2816" max="2816" width="8.85546875" customWidth="1"/>
    <col min="2817" max="2817" width="47.5703125" customWidth="1"/>
    <col min="2818" max="2818" width="5.85546875" customWidth="1"/>
    <col min="2819" max="2819" width="7.28515625" customWidth="1"/>
    <col min="2820" max="2820" width="13.85546875" customWidth="1"/>
    <col min="2821" max="2821" width="16.42578125" customWidth="1"/>
    <col min="2824" max="2824" width="17.5703125" customWidth="1"/>
    <col min="2825" max="2825" width="19.28515625" customWidth="1"/>
    <col min="3072" max="3072" width="8.85546875" customWidth="1"/>
    <col min="3073" max="3073" width="47.5703125" customWidth="1"/>
    <col min="3074" max="3074" width="5.85546875" customWidth="1"/>
    <col min="3075" max="3075" width="7.28515625" customWidth="1"/>
    <col min="3076" max="3076" width="13.85546875" customWidth="1"/>
    <col min="3077" max="3077" width="16.42578125" customWidth="1"/>
    <col min="3080" max="3080" width="17.5703125" customWidth="1"/>
    <col min="3081" max="3081" width="19.28515625" customWidth="1"/>
    <col min="3328" max="3328" width="8.85546875" customWidth="1"/>
    <col min="3329" max="3329" width="47.5703125" customWidth="1"/>
    <col min="3330" max="3330" width="5.85546875" customWidth="1"/>
    <col min="3331" max="3331" width="7.28515625" customWidth="1"/>
    <col min="3332" max="3332" width="13.85546875" customWidth="1"/>
    <col min="3333" max="3333" width="16.42578125" customWidth="1"/>
    <col min="3336" max="3336" width="17.5703125" customWidth="1"/>
    <col min="3337" max="3337" width="19.28515625" customWidth="1"/>
    <col min="3584" max="3584" width="8.85546875" customWidth="1"/>
    <col min="3585" max="3585" width="47.5703125" customWidth="1"/>
    <col min="3586" max="3586" width="5.85546875" customWidth="1"/>
    <col min="3587" max="3587" width="7.28515625" customWidth="1"/>
    <col min="3588" max="3588" width="13.85546875" customWidth="1"/>
    <col min="3589" max="3589" width="16.42578125" customWidth="1"/>
    <col min="3592" max="3592" width="17.5703125" customWidth="1"/>
    <col min="3593" max="3593" width="19.28515625" customWidth="1"/>
    <col min="3840" max="3840" width="8.85546875" customWidth="1"/>
    <col min="3841" max="3841" width="47.5703125" customWidth="1"/>
    <col min="3842" max="3842" width="5.85546875" customWidth="1"/>
    <col min="3843" max="3843" width="7.28515625" customWidth="1"/>
    <col min="3844" max="3844" width="13.85546875" customWidth="1"/>
    <col min="3845" max="3845" width="16.42578125" customWidth="1"/>
    <col min="3848" max="3848" width="17.5703125" customWidth="1"/>
    <col min="3849" max="3849" width="19.28515625" customWidth="1"/>
    <col min="4096" max="4096" width="8.85546875" customWidth="1"/>
    <col min="4097" max="4097" width="47.5703125" customWidth="1"/>
    <col min="4098" max="4098" width="5.85546875" customWidth="1"/>
    <col min="4099" max="4099" width="7.28515625" customWidth="1"/>
    <col min="4100" max="4100" width="13.85546875" customWidth="1"/>
    <col min="4101" max="4101" width="16.42578125" customWidth="1"/>
    <col min="4104" max="4104" width="17.5703125" customWidth="1"/>
    <col min="4105" max="4105" width="19.28515625" customWidth="1"/>
    <col min="4352" max="4352" width="8.85546875" customWidth="1"/>
    <col min="4353" max="4353" width="47.5703125" customWidth="1"/>
    <col min="4354" max="4354" width="5.85546875" customWidth="1"/>
    <col min="4355" max="4355" width="7.28515625" customWidth="1"/>
    <col min="4356" max="4356" width="13.85546875" customWidth="1"/>
    <col min="4357" max="4357" width="16.42578125" customWidth="1"/>
    <col min="4360" max="4360" width="17.5703125" customWidth="1"/>
    <col min="4361" max="4361" width="19.28515625" customWidth="1"/>
    <col min="4608" max="4608" width="8.85546875" customWidth="1"/>
    <col min="4609" max="4609" width="47.5703125" customWidth="1"/>
    <col min="4610" max="4610" width="5.85546875" customWidth="1"/>
    <col min="4611" max="4611" width="7.28515625" customWidth="1"/>
    <col min="4612" max="4612" width="13.85546875" customWidth="1"/>
    <col min="4613" max="4613" width="16.42578125" customWidth="1"/>
    <col min="4616" max="4616" width="17.5703125" customWidth="1"/>
    <col min="4617" max="4617" width="19.28515625" customWidth="1"/>
    <col min="4864" max="4864" width="8.85546875" customWidth="1"/>
    <col min="4865" max="4865" width="47.5703125" customWidth="1"/>
    <col min="4866" max="4866" width="5.85546875" customWidth="1"/>
    <col min="4867" max="4867" width="7.28515625" customWidth="1"/>
    <col min="4868" max="4868" width="13.85546875" customWidth="1"/>
    <col min="4869" max="4869" width="16.42578125" customWidth="1"/>
    <col min="4872" max="4872" width="17.5703125" customWidth="1"/>
    <col min="4873" max="4873" width="19.28515625" customWidth="1"/>
    <col min="5120" max="5120" width="8.85546875" customWidth="1"/>
    <col min="5121" max="5121" width="47.5703125" customWidth="1"/>
    <col min="5122" max="5122" width="5.85546875" customWidth="1"/>
    <col min="5123" max="5123" width="7.28515625" customWidth="1"/>
    <col min="5124" max="5124" width="13.85546875" customWidth="1"/>
    <col min="5125" max="5125" width="16.42578125" customWidth="1"/>
    <col min="5128" max="5128" width="17.5703125" customWidth="1"/>
    <col min="5129" max="5129" width="19.28515625" customWidth="1"/>
    <col min="5376" max="5376" width="8.85546875" customWidth="1"/>
    <col min="5377" max="5377" width="47.5703125" customWidth="1"/>
    <col min="5378" max="5378" width="5.85546875" customWidth="1"/>
    <col min="5379" max="5379" width="7.28515625" customWidth="1"/>
    <col min="5380" max="5380" width="13.85546875" customWidth="1"/>
    <col min="5381" max="5381" width="16.42578125" customWidth="1"/>
    <col min="5384" max="5384" width="17.5703125" customWidth="1"/>
    <col min="5385" max="5385" width="19.28515625" customWidth="1"/>
    <col min="5632" max="5632" width="8.85546875" customWidth="1"/>
    <col min="5633" max="5633" width="47.5703125" customWidth="1"/>
    <col min="5634" max="5634" width="5.85546875" customWidth="1"/>
    <col min="5635" max="5635" width="7.28515625" customWidth="1"/>
    <col min="5636" max="5636" width="13.85546875" customWidth="1"/>
    <col min="5637" max="5637" width="16.42578125" customWidth="1"/>
    <col min="5640" max="5640" width="17.5703125" customWidth="1"/>
    <col min="5641" max="5641" width="19.28515625" customWidth="1"/>
    <col min="5888" max="5888" width="8.85546875" customWidth="1"/>
    <col min="5889" max="5889" width="47.5703125" customWidth="1"/>
    <col min="5890" max="5890" width="5.85546875" customWidth="1"/>
    <col min="5891" max="5891" width="7.28515625" customWidth="1"/>
    <col min="5892" max="5892" width="13.85546875" customWidth="1"/>
    <col min="5893" max="5893" width="16.42578125" customWidth="1"/>
    <col min="5896" max="5896" width="17.5703125" customWidth="1"/>
    <col min="5897" max="5897" width="19.28515625" customWidth="1"/>
    <col min="6144" max="6144" width="8.85546875" customWidth="1"/>
    <col min="6145" max="6145" width="47.5703125" customWidth="1"/>
    <col min="6146" max="6146" width="5.85546875" customWidth="1"/>
    <col min="6147" max="6147" width="7.28515625" customWidth="1"/>
    <col min="6148" max="6148" width="13.85546875" customWidth="1"/>
    <col min="6149" max="6149" width="16.42578125" customWidth="1"/>
    <col min="6152" max="6152" width="17.5703125" customWidth="1"/>
    <col min="6153" max="6153" width="19.28515625" customWidth="1"/>
    <col min="6400" max="6400" width="8.85546875" customWidth="1"/>
    <col min="6401" max="6401" width="47.5703125" customWidth="1"/>
    <col min="6402" max="6402" width="5.85546875" customWidth="1"/>
    <col min="6403" max="6403" width="7.28515625" customWidth="1"/>
    <col min="6404" max="6404" width="13.85546875" customWidth="1"/>
    <col min="6405" max="6405" width="16.42578125" customWidth="1"/>
    <col min="6408" max="6408" width="17.5703125" customWidth="1"/>
    <col min="6409" max="6409" width="19.28515625" customWidth="1"/>
    <col min="6656" max="6656" width="8.85546875" customWidth="1"/>
    <col min="6657" max="6657" width="47.5703125" customWidth="1"/>
    <col min="6658" max="6658" width="5.85546875" customWidth="1"/>
    <col min="6659" max="6659" width="7.28515625" customWidth="1"/>
    <col min="6660" max="6660" width="13.85546875" customWidth="1"/>
    <col min="6661" max="6661" width="16.42578125" customWidth="1"/>
    <col min="6664" max="6664" width="17.5703125" customWidth="1"/>
    <col min="6665" max="6665" width="19.28515625" customWidth="1"/>
    <col min="6912" max="6912" width="8.85546875" customWidth="1"/>
    <col min="6913" max="6913" width="47.5703125" customWidth="1"/>
    <col min="6914" max="6914" width="5.85546875" customWidth="1"/>
    <col min="6915" max="6915" width="7.28515625" customWidth="1"/>
    <col min="6916" max="6916" width="13.85546875" customWidth="1"/>
    <col min="6917" max="6917" width="16.42578125" customWidth="1"/>
    <col min="6920" max="6920" width="17.5703125" customWidth="1"/>
    <col min="6921" max="6921" width="19.28515625" customWidth="1"/>
    <col min="7168" max="7168" width="8.85546875" customWidth="1"/>
    <col min="7169" max="7169" width="47.5703125" customWidth="1"/>
    <col min="7170" max="7170" width="5.85546875" customWidth="1"/>
    <col min="7171" max="7171" width="7.28515625" customWidth="1"/>
    <col min="7172" max="7172" width="13.85546875" customWidth="1"/>
    <col min="7173" max="7173" width="16.42578125" customWidth="1"/>
    <col min="7176" max="7176" width="17.5703125" customWidth="1"/>
    <col min="7177" max="7177" width="19.28515625" customWidth="1"/>
    <col min="7424" max="7424" width="8.85546875" customWidth="1"/>
    <col min="7425" max="7425" width="47.5703125" customWidth="1"/>
    <col min="7426" max="7426" width="5.85546875" customWidth="1"/>
    <col min="7427" max="7427" width="7.28515625" customWidth="1"/>
    <col min="7428" max="7428" width="13.85546875" customWidth="1"/>
    <col min="7429" max="7429" width="16.42578125" customWidth="1"/>
    <col min="7432" max="7432" width="17.5703125" customWidth="1"/>
    <col min="7433" max="7433" width="19.28515625" customWidth="1"/>
    <col min="7680" max="7680" width="8.85546875" customWidth="1"/>
    <col min="7681" max="7681" width="47.5703125" customWidth="1"/>
    <col min="7682" max="7682" width="5.85546875" customWidth="1"/>
    <col min="7683" max="7683" width="7.28515625" customWidth="1"/>
    <col min="7684" max="7684" width="13.85546875" customWidth="1"/>
    <col min="7685" max="7685" width="16.42578125" customWidth="1"/>
    <col min="7688" max="7688" width="17.5703125" customWidth="1"/>
    <col min="7689" max="7689" width="19.28515625" customWidth="1"/>
    <col min="7936" max="7936" width="8.85546875" customWidth="1"/>
    <col min="7937" max="7937" width="47.5703125" customWidth="1"/>
    <col min="7938" max="7938" width="5.85546875" customWidth="1"/>
    <col min="7939" max="7939" width="7.28515625" customWidth="1"/>
    <col min="7940" max="7940" width="13.85546875" customWidth="1"/>
    <col min="7941" max="7941" width="16.42578125" customWidth="1"/>
    <col min="7944" max="7944" width="17.5703125" customWidth="1"/>
    <col min="7945" max="7945" width="19.28515625" customWidth="1"/>
    <col min="8192" max="8192" width="8.85546875" customWidth="1"/>
    <col min="8193" max="8193" width="47.5703125" customWidth="1"/>
    <col min="8194" max="8194" width="5.85546875" customWidth="1"/>
    <col min="8195" max="8195" width="7.28515625" customWidth="1"/>
    <col min="8196" max="8196" width="13.85546875" customWidth="1"/>
    <col min="8197" max="8197" width="16.42578125" customWidth="1"/>
    <col min="8200" max="8200" width="17.5703125" customWidth="1"/>
    <col min="8201" max="8201" width="19.28515625" customWidth="1"/>
    <col min="8448" max="8448" width="8.85546875" customWidth="1"/>
    <col min="8449" max="8449" width="47.5703125" customWidth="1"/>
    <col min="8450" max="8450" width="5.85546875" customWidth="1"/>
    <col min="8451" max="8451" width="7.28515625" customWidth="1"/>
    <col min="8452" max="8452" width="13.85546875" customWidth="1"/>
    <col min="8453" max="8453" width="16.42578125" customWidth="1"/>
    <col min="8456" max="8456" width="17.5703125" customWidth="1"/>
    <col min="8457" max="8457" width="19.28515625" customWidth="1"/>
    <col min="8704" max="8704" width="8.85546875" customWidth="1"/>
    <col min="8705" max="8705" width="47.5703125" customWidth="1"/>
    <col min="8706" max="8706" width="5.85546875" customWidth="1"/>
    <col min="8707" max="8707" width="7.28515625" customWidth="1"/>
    <col min="8708" max="8708" width="13.85546875" customWidth="1"/>
    <col min="8709" max="8709" width="16.42578125" customWidth="1"/>
    <col min="8712" max="8712" width="17.5703125" customWidth="1"/>
    <col min="8713" max="8713" width="19.28515625" customWidth="1"/>
    <col min="8960" max="8960" width="8.85546875" customWidth="1"/>
    <col min="8961" max="8961" width="47.5703125" customWidth="1"/>
    <col min="8962" max="8962" width="5.85546875" customWidth="1"/>
    <col min="8963" max="8963" width="7.28515625" customWidth="1"/>
    <col min="8964" max="8964" width="13.85546875" customWidth="1"/>
    <col min="8965" max="8965" width="16.42578125" customWidth="1"/>
    <col min="8968" max="8968" width="17.5703125" customWidth="1"/>
    <col min="8969" max="8969" width="19.28515625" customWidth="1"/>
    <col min="9216" max="9216" width="8.85546875" customWidth="1"/>
    <col min="9217" max="9217" width="47.5703125" customWidth="1"/>
    <col min="9218" max="9218" width="5.85546875" customWidth="1"/>
    <col min="9219" max="9219" width="7.28515625" customWidth="1"/>
    <col min="9220" max="9220" width="13.85546875" customWidth="1"/>
    <col min="9221" max="9221" width="16.42578125" customWidth="1"/>
    <col min="9224" max="9224" width="17.5703125" customWidth="1"/>
    <col min="9225" max="9225" width="19.28515625" customWidth="1"/>
    <col min="9472" max="9472" width="8.85546875" customWidth="1"/>
    <col min="9473" max="9473" width="47.5703125" customWidth="1"/>
    <col min="9474" max="9474" width="5.85546875" customWidth="1"/>
    <col min="9475" max="9475" width="7.28515625" customWidth="1"/>
    <col min="9476" max="9476" width="13.85546875" customWidth="1"/>
    <col min="9477" max="9477" width="16.42578125" customWidth="1"/>
    <col min="9480" max="9480" width="17.5703125" customWidth="1"/>
    <col min="9481" max="9481" width="19.28515625" customWidth="1"/>
    <col min="9728" max="9728" width="8.85546875" customWidth="1"/>
    <col min="9729" max="9729" width="47.5703125" customWidth="1"/>
    <col min="9730" max="9730" width="5.85546875" customWidth="1"/>
    <col min="9731" max="9731" width="7.28515625" customWidth="1"/>
    <col min="9732" max="9732" width="13.85546875" customWidth="1"/>
    <col min="9733" max="9733" width="16.42578125" customWidth="1"/>
    <col min="9736" max="9736" width="17.5703125" customWidth="1"/>
    <col min="9737" max="9737" width="19.28515625" customWidth="1"/>
    <col min="9984" max="9984" width="8.85546875" customWidth="1"/>
    <col min="9985" max="9985" width="47.5703125" customWidth="1"/>
    <col min="9986" max="9986" width="5.85546875" customWidth="1"/>
    <col min="9987" max="9987" width="7.28515625" customWidth="1"/>
    <col min="9988" max="9988" width="13.85546875" customWidth="1"/>
    <col min="9989" max="9989" width="16.42578125" customWidth="1"/>
    <col min="9992" max="9992" width="17.5703125" customWidth="1"/>
    <col min="9993" max="9993" width="19.28515625" customWidth="1"/>
    <col min="10240" max="10240" width="8.85546875" customWidth="1"/>
    <col min="10241" max="10241" width="47.5703125" customWidth="1"/>
    <col min="10242" max="10242" width="5.85546875" customWidth="1"/>
    <col min="10243" max="10243" width="7.28515625" customWidth="1"/>
    <col min="10244" max="10244" width="13.85546875" customWidth="1"/>
    <col min="10245" max="10245" width="16.42578125" customWidth="1"/>
    <col min="10248" max="10248" width="17.5703125" customWidth="1"/>
    <col min="10249" max="10249" width="19.28515625" customWidth="1"/>
    <col min="10496" max="10496" width="8.85546875" customWidth="1"/>
    <col min="10497" max="10497" width="47.5703125" customWidth="1"/>
    <col min="10498" max="10498" width="5.85546875" customWidth="1"/>
    <col min="10499" max="10499" width="7.28515625" customWidth="1"/>
    <col min="10500" max="10500" width="13.85546875" customWidth="1"/>
    <col min="10501" max="10501" width="16.42578125" customWidth="1"/>
    <col min="10504" max="10504" width="17.5703125" customWidth="1"/>
    <col min="10505" max="10505" width="19.28515625" customWidth="1"/>
    <col min="10752" max="10752" width="8.85546875" customWidth="1"/>
    <col min="10753" max="10753" width="47.5703125" customWidth="1"/>
    <col min="10754" max="10754" width="5.85546875" customWidth="1"/>
    <col min="10755" max="10755" width="7.28515625" customWidth="1"/>
    <col min="10756" max="10756" width="13.85546875" customWidth="1"/>
    <col min="10757" max="10757" width="16.42578125" customWidth="1"/>
    <col min="10760" max="10760" width="17.5703125" customWidth="1"/>
    <col min="10761" max="10761" width="19.28515625" customWidth="1"/>
    <col min="11008" max="11008" width="8.85546875" customWidth="1"/>
    <col min="11009" max="11009" width="47.5703125" customWidth="1"/>
    <col min="11010" max="11010" width="5.85546875" customWidth="1"/>
    <col min="11011" max="11011" width="7.28515625" customWidth="1"/>
    <col min="11012" max="11012" width="13.85546875" customWidth="1"/>
    <col min="11013" max="11013" width="16.42578125" customWidth="1"/>
    <col min="11016" max="11016" width="17.5703125" customWidth="1"/>
    <col min="11017" max="11017" width="19.28515625" customWidth="1"/>
    <col min="11264" max="11264" width="8.85546875" customWidth="1"/>
    <col min="11265" max="11265" width="47.5703125" customWidth="1"/>
    <col min="11266" max="11266" width="5.85546875" customWidth="1"/>
    <col min="11267" max="11267" width="7.28515625" customWidth="1"/>
    <col min="11268" max="11268" width="13.85546875" customWidth="1"/>
    <col min="11269" max="11269" width="16.42578125" customWidth="1"/>
    <col min="11272" max="11272" width="17.5703125" customWidth="1"/>
    <col min="11273" max="11273" width="19.28515625" customWidth="1"/>
    <col min="11520" max="11520" width="8.85546875" customWidth="1"/>
    <col min="11521" max="11521" width="47.5703125" customWidth="1"/>
    <col min="11522" max="11522" width="5.85546875" customWidth="1"/>
    <col min="11523" max="11523" width="7.28515625" customWidth="1"/>
    <col min="11524" max="11524" width="13.85546875" customWidth="1"/>
    <col min="11525" max="11525" width="16.42578125" customWidth="1"/>
    <col min="11528" max="11528" width="17.5703125" customWidth="1"/>
    <col min="11529" max="11529" width="19.28515625" customWidth="1"/>
    <col min="11776" max="11776" width="8.85546875" customWidth="1"/>
    <col min="11777" max="11777" width="47.5703125" customWidth="1"/>
    <col min="11778" max="11778" width="5.85546875" customWidth="1"/>
    <col min="11779" max="11779" width="7.28515625" customWidth="1"/>
    <col min="11780" max="11780" width="13.85546875" customWidth="1"/>
    <col min="11781" max="11781" width="16.42578125" customWidth="1"/>
    <col min="11784" max="11784" width="17.5703125" customWidth="1"/>
    <col min="11785" max="11785" width="19.28515625" customWidth="1"/>
    <col min="12032" max="12032" width="8.85546875" customWidth="1"/>
    <col min="12033" max="12033" width="47.5703125" customWidth="1"/>
    <col min="12034" max="12034" width="5.85546875" customWidth="1"/>
    <col min="12035" max="12035" width="7.28515625" customWidth="1"/>
    <col min="12036" max="12036" width="13.85546875" customWidth="1"/>
    <col min="12037" max="12037" width="16.42578125" customWidth="1"/>
    <col min="12040" max="12040" width="17.5703125" customWidth="1"/>
    <col min="12041" max="12041" width="19.28515625" customWidth="1"/>
    <col min="12288" max="12288" width="8.85546875" customWidth="1"/>
    <col min="12289" max="12289" width="47.5703125" customWidth="1"/>
    <col min="12290" max="12290" width="5.85546875" customWidth="1"/>
    <col min="12291" max="12291" width="7.28515625" customWidth="1"/>
    <col min="12292" max="12292" width="13.85546875" customWidth="1"/>
    <col min="12293" max="12293" width="16.42578125" customWidth="1"/>
    <col min="12296" max="12296" width="17.5703125" customWidth="1"/>
    <col min="12297" max="12297" width="19.28515625" customWidth="1"/>
    <col min="12544" max="12544" width="8.85546875" customWidth="1"/>
    <col min="12545" max="12545" width="47.5703125" customWidth="1"/>
    <col min="12546" max="12546" width="5.85546875" customWidth="1"/>
    <col min="12547" max="12547" width="7.28515625" customWidth="1"/>
    <col min="12548" max="12548" width="13.85546875" customWidth="1"/>
    <col min="12549" max="12549" width="16.42578125" customWidth="1"/>
    <col min="12552" max="12552" width="17.5703125" customWidth="1"/>
    <col min="12553" max="12553" width="19.28515625" customWidth="1"/>
    <col min="12800" max="12800" width="8.85546875" customWidth="1"/>
    <col min="12801" max="12801" width="47.5703125" customWidth="1"/>
    <col min="12802" max="12802" width="5.85546875" customWidth="1"/>
    <col min="12803" max="12803" width="7.28515625" customWidth="1"/>
    <col min="12804" max="12804" width="13.85546875" customWidth="1"/>
    <col min="12805" max="12805" width="16.42578125" customWidth="1"/>
    <col min="12808" max="12808" width="17.5703125" customWidth="1"/>
    <col min="12809" max="12809" width="19.28515625" customWidth="1"/>
    <col min="13056" max="13056" width="8.85546875" customWidth="1"/>
    <col min="13057" max="13057" width="47.5703125" customWidth="1"/>
    <col min="13058" max="13058" width="5.85546875" customWidth="1"/>
    <col min="13059" max="13059" width="7.28515625" customWidth="1"/>
    <col min="13060" max="13060" width="13.85546875" customWidth="1"/>
    <col min="13061" max="13061" width="16.42578125" customWidth="1"/>
    <col min="13064" max="13064" width="17.5703125" customWidth="1"/>
    <col min="13065" max="13065" width="19.28515625" customWidth="1"/>
    <col min="13312" max="13312" width="8.85546875" customWidth="1"/>
    <col min="13313" max="13313" width="47.5703125" customWidth="1"/>
    <col min="13314" max="13314" width="5.85546875" customWidth="1"/>
    <col min="13315" max="13315" width="7.28515625" customWidth="1"/>
    <col min="13316" max="13316" width="13.85546875" customWidth="1"/>
    <col min="13317" max="13317" width="16.42578125" customWidth="1"/>
    <col min="13320" max="13320" width="17.5703125" customWidth="1"/>
    <col min="13321" max="13321" width="19.28515625" customWidth="1"/>
    <col min="13568" max="13568" width="8.85546875" customWidth="1"/>
    <col min="13569" max="13569" width="47.5703125" customWidth="1"/>
    <col min="13570" max="13570" width="5.85546875" customWidth="1"/>
    <col min="13571" max="13571" width="7.28515625" customWidth="1"/>
    <col min="13572" max="13572" width="13.85546875" customWidth="1"/>
    <col min="13573" max="13573" width="16.42578125" customWidth="1"/>
    <col min="13576" max="13576" width="17.5703125" customWidth="1"/>
    <col min="13577" max="13577" width="19.28515625" customWidth="1"/>
    <col min="13824" max="13824" width="8.85546875" customWidth="1"/>
    <col min="13825" max="13825" width="47.5703125" customWidth="1"/>
    <col min="13826" max="13826" width="5.85546875" customWidth="1"/>
    <col min="13827" max="13827" width="7.28515625" customWidth="1"/>
    <col min="13828" max="13828" width="13.85546875" customWidth="1"/>
    <col min="13829" max="13829" width="16.42578125" customWidth="1"/>
    <col min="13832" max="13832" width="17.5703125" customWidth="1"/>
    <col min="13833" max="13833" width="19.28515625" customWidth="1"/>
    <col min="14080" max="14080" width="8.85546875" customWidth="1"/>
    <col min="14081" max="14081" width="47.5703125" customWidth="1"/>
    <col min="14082" max="14082" width="5.85546875" customWidth="1"/>
    <col min="14083" max="14083" width="7.28515625" customWidth="1"/>
    <col min="14084" max="14084" width="13.85546875" customWidth="1"/>
    <col min="14085" max="14085" width="16.42578125" customWidth="1"/>
    <col min="14088" max="14088" width="17.5703125" customWidth="1"/>
    <col min="14089" max="14089" width="19.28515625" customWidth="1"/>
    <col min="14336" max="14336" width="8.85546875" customWidth="1"/>
    <col min="14337" max="14337" width="47.5703125" customWidth="1"/>
    <col min="14338" max="14338" width="5.85546875" customWidth="1"/>
    <col min="14339" max="14339" width="7.28515625" customWidth="1"/>
    <col min="14340" max="14340" width="13.85546875" customWidth="1"/>
    <col min="14341" max="14341" width="16.42578125" customWidth="1"/>
    <col min="14344" max="14344" width="17.5703125" customWidth="1"/>
    <col min="14345" max="14345" width="19.28515625" customWidth="1"/>
    <col min="14592" max="14592" width="8.85546875" customWidth="1"/>
    <col min="14593" max="14593" width="47.5703125" customWidth="1"/>
    <col min="14594" max="14594" width="5.85546875" customWidth="1"/>
    <col min="14595" max="14595" width="7.28515625" customWidth="1"/>
    <col min="14596" max="14596" width="13.85546875" customWidth="1"/>
    <col min="14597" max="14597" width="16.42578125" customWidth="1"/>
    <col min="14600" max="14600" width="17.5703125" customWidth="1"/>
    <col min="14601" max="14601" width="19.28515625" customWidth="1"/>
    <col min="14848" max="14848" width="8.85546875" customWidth="1"/>
    <col min="14849" max="14849" width="47.5703125" customWidth="1"/>
    <col min="14850" max="14850" width="5.85546875" customWidth="1"/>
    <col min="14851" max="14851" width="7.28515625" customWidth="1"/>
    <col min="14852" max="14852" width="13.85546875" customWidth="1"/>
    <col min="14853" max="14853" width="16.42578125" customWidth="1"/>
    <col min="14856" max="14856" width="17.5703125" customWidth="1"/>
    <col min="14857" max="14857" width="19.28515625" customWidth="1"/>
    <col min="15104" max="15104" width="8.85546875" customWidth="1"/>
    <col min="15105" max="15105" width="47.5703125" customWidth="1"/>
    <col min="15106" max="15106" width="5.85546875" customWidth="1"/>
    <col min="15107" max="15107" width="7.28515625" customWidth="1"/>
    <col min="15108" max="15108" width="13.85546875" customWidth="1"/>
    <col min="15109" max="15109" width="16.42578125" customWidth="1"/>
    <col min="15112" max="15112" width="17.5703125" customWidth="1"/>
    <col min="15113" max="15113" width="19.28515625" customWidth="1"/>
    <col min="15360" max="15360" width="8.85546875" customWidth="1"/>
    <col min="15361" max="15361" width="47.5703125" customWidth="1"/>
    <col min="15362" max="15362" width="5.85546875" customWidth="1"/>
    <col min="15363" max="15363" width="7.28515625" customWidth="1"/>
    <col min="15364" max="15364" width="13.85546875" customWidth="1"/>
    <col min="15365" max="15365" width="16.42578125" customWidth="1"/>
    <col min="15368" max="15368" width="17.5703125" customWidth="1"/>
    <col min="15369" max="15369" width="19.28515625" customWidth="1"/>
    <col min="15616" max="15616" width="8.85546875" customWidth="1"/>
    <col min="15617" max="15617" width="47.5703125" customWidth="1"/>
    <col min="15618" max="15618" width="5.85546875" customWidth="1"/>
    <col min="15619" max="15619" width="7.28515625" customWidth="1"/>
    <col min="15620" max="15620" width="13.85546875" customWidth="1"/>
    <col min="15621" max="15621" width="16.42578125" customWidth="1"/>
    <col min="15624" max="15624" width="17.5703125" customWidth="1"/>
    <col min="15625" max="15625" width="19.28515625" customWidth="1"/>
    <col min="15872" max="15872" width="8.85546875" customWidth="1"/>
    <col min="15873" max="15873" width="47.5703125" customWidth="1"/>
    <col min="15874" max="15874" width="5.85546875" customWidth="1"/>
    <col min="15875" max="15875" width="7.28515625" customWidth="1"/>
    <col min="15876" max="15876" width="13.85546875" customWidth="1"/>
    <col min="15877" max="15877" width="16.42578125" customWidth="1"/>
    <col min="15880" max="15880" width="17.5703125" customWidth="1"/>
    <col min="15881" max="15881" width="19.28515625" customWidth="1"/>
    <col min="16128" max="16128" width="8.85546875" customWidth="1"/>
    <col min="16129" max="16129" width="47.5703125" customWidth="1"/>
    <col min="16130" max="16130" width="5.85546875" customWidth="1"/>
    <col min="16131" max="16131" width="7.28515625" customWidth="1"/>
    <col min="16132" max="16132" width="13.85546875" customWidth="1"/>
    <col min="16133" max="16133" width="16.42578125" customWidth="1"/>
    <col min="16136" max="16136" width="17.5703125" customWidth="1"/>
    <col min="16137" max="16137" width="19.28515625" customWidth="1"/>
  </cols>
  <sheetData>
    <row r="1" spans="1:9" s="34" customFormat="1" ht="26.25" x14ac:dyDescent="0.4">
      <c r="A1" s="276" t="s">
        <v>113</v>
      </c>
      <c r="B1" s="264" t="s">
        <v>111</v>
      </c>
      <c r="C1" s="241"/>
      <c r="D1" s="242"/>
      <c r="E1" s="243"/>
      <c r="F1" s="243"/>
      <c r="G1" s="243"/>
      <c r="H1" s="243"/>
      <c r="I1" s="243"/>
    </row>
    <row r="3" spans="1:9" s="51" customFormat="1" ht="26.25" x14ac:dyDescent="0.4">
      <c r="A3" s="250"/>
      <c r="B3" s="264" t="s">
        <v>114</v>
      </c>
      <c r="C3" s="241"/>
      <c r="D3" s="242"/>
      <c r="E3" s="243"/>
      <c r="F3" s="243"/>
      <c r="G3" s="243"/>
      <c r="H3" s="243"/>
      <c r="I3" s="243"/>
    </row>
    <row r="4" spans="1:9" x14ac:dyDescent="0.25">
      <c r="A4" s="73"/>
      <c r="B4" s="74"/>
      <c r="C4" s="76"/>
      <c r="D4" s="77"/>
      <c r="E4" s="77"/>
    </row>
    <row r="5" spans="1:9" x14ac:dyDescent="0.25">
      <c r="B5" s="95" t="s">
        <v>5</v>
      </c>
    </row>
    <row r="6" spans="1:9" ht="60" x14ac:dyDescent="0.25">
      <c r="B6" s="96" t="s">
        <v>116</v>
      </c>
    </row>
    <row r="7" spans="1:9" ht="45" x14ac:dyDescent="0.25">
      <c r="B7" s="96" t="s">
        <v>6</v>
      </c>
    </row>
    <row r="8" spans="1:9" x14ac:dyDescent="0.25">
      <c r="B8" s="96" t="s">
        <v>7</v>
      </c>
    </row>
    <row r="9" spans="1:9" x14ac:dyDescent="0.25">
      <c r="B9" s="96" t="s">
        <v>8</v>
      </c>
    </row>
    <row r="10" spans="1:9" ht="75" x14ac:dyDescent="0.25">
      <c r="B10" s="96" t="s">
        <v>9</v>
      </c>
    </row>
    <row r="11" spans="1:9" ht="75" x14ac:dyDescent="0.25">
      <c r="B11" s="96" t="s">
        <v>10</v>
      </c>
    </row>
    <row r="12" spans="1:9" ht="120" x14ac:dyDescent="0.25">
      <c r="B12" s="96" t="s">
        <v>117</v>
      </c>
    </row>
    <row r="13" spans="1:9" ht="75" x14ac:dyDescent="0.25">
      <c r="B13" s="96" t="s">
        <v>11</v>
      </c>
    </row>
    <row r="14" spans="1:9" ht="90" x14ac:dyDescent="0.25">
      <c r="B14" s="96" t="s">
        <v>12</v>
      </c>
    </row>
    <row r="15" spans="1:9" ht="75" x14ac:dyDescent="0.25">
      <c r="B15" s="96" t="s">
        <v>13</v>
      </c>
    </row>
    <row r="16" spans="1:9" ht="45" x14ac:dyDescent="0.25">
      <c r="B16" s="96" t="s">
        <v>14</v>
      </c>
    </row>
    <row r="17" spans="2:2" ht="45" x14ac:dyDescent="0.25">
      <c r="B17" s="96" t="s">
        <v>15</v>
      </c>
    </row>
    <row r="18" spans="2:2" ht="60" x14ac:dyDescent="0.25">
      <c r="B18" s="96" t="s">
        <v>16</v>
      </c>
    </row>
    <row r="19" spans="2:2" ht="75" x14ac:dyDescent="0.25">
      <c r="B19" s="96" t="s">
        <v>17</v>
      </c>
    </row>
    <row r="20" spans="2:2" ht="45" x14ac:dyDescent="0.25">
      <c r="B20" s="96" t="s">
        <v>18</v>
      </c>
    </row>
    <row r="21" spans="2:2" ht="30" x14ac:dyDescent="0.25">
      <c r="B21" s="96" t="s">
        <v>19</v>
      </c>
    </row>
    <row r="22" spans="2:2" ht="60" x14ac:dyDescent="0.25">
      <c r="B22" s="96" t="s">
        <v>20</v>
      </c>
    </row>
    <row r="23" spans="2:2" ht="60" x14ac:dyDescent="0.25">
      <c r="B23" s="96" t="s">
        <v>118</v>
      </c>
    </row>
    <row r="24" spans="2:2" ht="60" x14ac:dyDescent="0.25">
      <c r="B24" s="96" t="s">
        <v>38</v>
      </c>
    </row>
    <row r="25" spans="2:2" ht="30" x14ac:dyDescent="0.25">
      <c r="B25" s="96" t="s">
        <v>21</v>
      </c>
    </row>
    <row r="26" spans="2:2" ht="60" x14ac:dyDescent="0.25">
      <c r="B26" s="96" t="s">
        <v>22</v>
      </c>
    </row>
    <row r="27" spans="2:2" ht="30" x14ac:dyDescent="0.25">
      <c r="B27" s="96" t="s">
        <v>23</v>
      </c>
    </row>
    <row r="28" spans="2:2" ht="135" x14ac:dyDescent="0.25">
      <c r="B28" s="96" t="s">
        <v>24</v>
      </c>
    </row>
    <row r="29" spans="2:2" ht="45" x14ac:dyDescent="0.25">
      <c r="B29" s="96" t="s">
        <v>40</v>
      </c>
    </row>
    <row r="30" spans="2:2" ht="30" x14ac:dyDescent="0.25">
      <c r="B30" s="96" t="s">
        <v>41</v>
      </c>
    </row>
    <row r="31" spans="2:2" x14ac:dyDescent="0.25">
      <c r="B31" s="97"/>
    </row>
    <row r="32" spans="2:2" ht="30" x14ac:dyDescent="0.25">
      <c r="B32" s="95" t="s">
        <v>27</v>
      </c>
    </row>
    <row r="33" spans="2:2" ht="45" x14ac:dyDescent="0.25">
      <c r="B33" s="96" t="s">
        <v>42</v>
      </c>
    </row>
    <row r="34" spans="2:2" x14ac:dyDescent="0.25">
      <c r="B34" s="96" t="s">
        <v>43</v>
      </c>
    </row>
    <row r="35" spans="2:2" ht="45" x14ac:dyDescent="0.25">
      <c r="B35" s="96" t="s">
        <v>44</v>
      </c>
    </row>
    <row r="36" spans="2:2" ht="45" x14ac:dyDescent="0.25">
      <c r="B36" s="96" t="s">
        <v>45</v>
      </c>
    </row>
    <row r="37" spans="2:2" ht="45" x14ac:dyDescent="0.25">
      <c r="B37" s="96" t="s">
        <v>46</v>
      </c>
    </row>
    <row r="38" spans="2:2" ht="45" x14ac:dyDescent="0.25">
      <c r="B38" s="96" t="s">
        <v>47</v>
      </c>
    </row>
    <row r="39" spans="2:2" x14ac:dyDescent="0.25">
      <c r="B39" s="96" t="s">
        <v>48</v>
      </c>
    </row>
    <row r="40" spans="2:2" x14ac:dyDescent="0.25">
      <c r="B40" s="96" t="s">
        <v>49</v>
      </c>
    </row>
    <row r="41" spans="2:2" ht="30" x14ac:dyDescent="0.25">
      <c r="B41" s="96" t="s">
        <v>50</v>
      </c>
    </row>
    <row r="42" spans="2:2" ht="60" x14ac:dyDescent="0.25">
      <c r="B42" s="96" t="s">
        <v>51</v>
      </c>
    </row>
    <row r="43" spans="2:2" ht="30" x14ac:dyDescent="0.25">
      <c r="B43" s="96" t="s">
        <v>52</v>
      </c>
    </row>
    <row r="44" spans="2:2" ht="30" x14ac:dyDescent="0.25">
      <c r="B44" s="96" t="s">
        <v>53</v>
      </c>
    </row>
    <row r="45" spans="2:2" ht="30" x14ac:dyDescent="0.25">
      <c r="B45" s="96" t="s">
        <v>54</v>
      </c>
    </row>
    <row r="46" spans="2:2" ht="30" x14ac:dyDescent="0.25">
      <c r="B46" s="96" t="s">
        <v>55</v>
      </c>
    </row>
    <row r="47" spans="2:2" ht="30" x14ac:dyDescent="0.25">
      <c r="B47" s="96" t="s">
        <v>56</v>
      </c>
    </row>
    <row r="48" spans="2:2" ht="30" x14ac:dyDescent="0.25">
      <c r="B48" s="96" t="s">
        <v>57</v>
      </c>
    </row>
    <row r="49" spans="1:9" x14ac:dyDescent="0.25">
      <c r="B49" s="96" t="s">
        <v>58</v>
      </c>
    </row>
    <row r="50" spans="1:9" ht="60" x14ac:dyDescent="0.25">
      <c r="B50" s="96" t="s">
        <v>59</v>
      </c>
    </row>
    <row r="51" spans="1:9" ht="60" x14ac:dyDescent="0.25">
      <c r="B51" s="96" t="s">
        <v>60</v>
      </c>
    </row>
    <row r="52" spans="1:9" ht="60" x14ac:dyDescent="0.25">
      <c r="B52" s="96" t="s">
        <v>61</v>
      </c>
    </row>
    <row r="53" spans="1:9" ht="60" x14ac:dyDescent="0.25">
      <c r="B53" s="96" t="s">
        <v>62</v>
      </c>
    </row>
    <row r="55" spans="1:9" s="51" customFormat="1" ht="26.25" x14ac:dyDescent="0.4">
      <c r="A55" s="250"/>
      <c r="B55" s="264" t="s">
        <v>115</v>
      </c>
      <c r="C55" s="241"/>
      <c r="D55" s="242"/>
      <c r="E55" s="243"/>
      <c r="F55" s="243"/>
      <c r="G55" s="243"/>
      <c r="H55" s="243"/>
      <c r="I55" s="243"/>
    </row>
    <row r="57" spans="1:9" x14ac:dyDescent="0.25">
      <c r="B57" s="95" t="s">
        <v>5</v>
      </c>
    </row>
    <row r="58" spans="1:9" ht="60" x14ac:dyDescent="0.25">
      <c r="B58" s="98" t="s">
        <v>64</v>
      </c>
    </row>
    <row r="59" spans="1:9" ht="45" x14ac:dyDescent="0.25">
      <c r="B59" s="98" t="s">
        <v>65</v>
      </c>
    </row>
    <row r="60" spans="1:9" x14ac:dyDescent="0.25">
      <c r="B60" s="98" t="s">
        <v>7</v>
      </c>
    </row>
    <row r="61" spans="1:9" x14ac:dyDescent="0.25">
      <c r="B61" s="98" t="s">
        <v>8</v>
      </c>
    </row>
    <row r="62" spans="1:9" ht="75" x14ac:dyDescent="0.25">
      <c r="B62" s="98" t="s">
        <v>9</v>
      </c>
    </row>
    <row r="63" spans="1:9" ht="75" x14ac:dyDescent="0.25">
      <c r="B63" s="98" t="s">
        <v>10</v>
      </c>
    </row>
    <row r="64" spans="1:9" ht="120" x14ac:dyDescent="0.25">
      <c r="B64" s="98" t="s">
        <v>66</v>
      </c>
    </row>
    <row r="65" spans="2:2" ht="75" x14ac:dyDescent="0.25">
      <c r="B65" s="98" t="s">
        <v>67</v>
      </c>
    </row>
    <row r="66" spans="2:2" ht="90" x14ac:dyDescent="0.25">
      <c r="B66" s="98" t="s">
        <v>68</v>
      </c>
    </row>
    <row r="67" spans="2:2" ht="75" x14ac:dyDescent="0.25">
      <c r="B67" s="98" t="s">
        <v>69</v>
      </c>
    </row>
    <row r="68" spans="2:2" ht="45" x14ac:dyDescent="0.25">
      <c r="B68" s="98" t="s">
        <v>70</v>
      </c>
    </row>
    <row r="69" spans="2:2" ht="45" x14ac:dyDescent="0.25">
      <c r="B69" s="98" t="s">
        <v>71</v>
      </c>
    </row>
    <row r="70" spans="2:2" ht="60" x14ac:dyDescent="0.25">
      <c r="B70" s="98" t="s">
        <v>16</v>
      </c>
    </row>
    <row r="71" spans="2:2" ht="75" x14ac:dyDescent="0.25">
      <c r="B71" s="98" t="s">
        <v>17</v>
      </c>
    </row>
    <row r="72" spans="2:2" ht="45" x14ac:dyDescent="0.25">
      <c r="B72" s="98" t="s">
        <v>18</v>
      </c>
    </row>
    <row r="73" spans="2:2" ht="30" x14ac:dyDescent="0.25">
      <c r="B73" s="98" t="s">
        <v>19</v>
      </c>
    </row>
    <row r="74" spans="2:2" ht="60" x14ac:dyDescent="0.25">
      <c r="B74" s="98" t="s">
        <v>20</v>
      </c>
    </row>
    <row r="75" spans="2:2" ht="60" x14ac:dyDescent="0.25">
      <c r="B75" s="98" t="s">
        <v>72</v>
      </c>
    </row>
    <row r="76" spans="2:2" ht="60" x14ac:dyDescent="0.25">
      <c r="B76" s="98" t="s">
        <v>38</v>
      </c>
    </row>
    <row r="77" spans="2:2" ht="30" x14ac:dyDescent="0.25">
      <c r="B77" s="98" t="s">
        <v>21</v>
      </c>
    </row>
    <row r="78" spans="2:2" ht="60" x14ac:dyDescent="0.25">
      <c r="B78" s="98" t="s">
        <v>22</v>
      </c>
    </row>
    <row r="79" spans="2:2" ht="30" x14ac:dyDescent="0.25">
      <c r="B79" s="98" t="s">
        <v>23</v>
      </c>
    </row>
    <row r="80" spans="2:2" ht="135" x14ac:dyDescent="0.25">
      <c r="B80" s="98" t="s">
        <v>24</v>
      </c>
    </row>
    <row r="81" spans="2:2" ht="45" x14ac:dyDescent="0.25">
      <c r="B81" s="98" t="s">
        <v>25</v>
      </c>
    </row>
    <row r="82" spans="2:2" ht="30" x14ac:dyDescent="0.25">
      <c r="B82" s="98" t="s">
        <v>26</v>
      </c>
    </row>
    <row r="83" spans="2:2" x14ac:dyDescent="0.25">
      <c r="B83" s="98"/>
    </row>
    <row r="84" spans="2:2" ht="30" x14ac:dyDescent="0.25">
      <c r="B84" s="95" t="s">
        <v>27</v>
      </c>
    </row>
    <row r="85" spans="2:2" ht="30" x14ac:dyDescent="0.25">
      <c r="B85" s="98" t="s">
        <v>73</v>
      </c>
    </row>
    <row r="86" spans="2:2" x14ac:dyDescent="0.25">
      <c r="B86" s="98" t="s">
        <v>43</v>
      </c>
    </row>
    <row r="87" spans="2:2" ht="45" x14ac:dyDescent="0.25">
      <c r="B87" s="98" t="s">
        <v>44</v>
      </c>
    </row>
    <row r="88" spans="2:2" ht="45" x14ac:dyDescent="0.25">
      <c r="B88" s="98" t="s">
        <v>45</v>
      </c>
    </row>
    <row r="89" spans="2:2" ht="45" x14ac:dyDescent="0.25">
      <c r="B89" s="98" t="s">
        <v>74</v>
      </c>
    </row>
    <row r="90" spans="2:2" ht="45" x14ac:dyDescent="0.25">
      <c r="B90" s="98" t="s">
        <v>47</v>
      </c>
    </row>
    <row r="91" spans="2:2" x14ac:dyDescent="0.25">
      <c r="B91" s="98" t="s">
        <v>48</v>
      </c>
    </row>
    <row r="92" spans="2:2" x14ac:dyDescent="0.25">
      <c r="B92" s="98" t="s">
        <v>49</v>
      </c>
    </row>
    <row r="93" spans="2:2" ht="30" x14ac:dyDescent="0.25">
      <c r="B93" s="98" t="s">
        <v>50</v>
      </c>
    </row>
    <row r="94" spans="2:2" x14ac:dyDescent="0.25">
      <c r="B94" s="98" t="s">
        <v>75</v>
      </c>
    </row>
    <row r="95" spans="2:2" ht="60" x14ac:dyDescent="0.25">
      <c r="B95" s="98" t="s">
        <v>76</v>
      </c>
    </row>
    <row r="96" spans="2:2" ht="60" x14ac:dyDescent="0.25">
      <c r="B96" s="98" t="s">
        <v>77</v>
      </c>
    </row>
    <row r="97" spans="2:2" ht="60" x14ac:dyDescent="0.25">
      <c r="B97" s="98" t="s">
        <v>78</v>
      </c>
    </row>
    <row r="98" spans="2:2" ht="60" x14ac:dyDescent="0.25">
      <c r="B98" s="98" t="s">
        <v>79</v>
      </c>
    </row>
  </sheetData>
  <sheetProtection algorithmName="SHA-512" hashValue="2mRpPfndlG9N3eEvwmTBSBaCrdlEVcBhrVfit40cx46pQf+jZe5k9hNKVlbzkIVVIh8tMNsID7wDJzFkR0Er8w==" saltValue="Uy2HrM4yHvpi+qKWwAzFZA==" spinCount="100000" sheet="1" objects="1" scenarios="1"/>
  <pageMargins left="0.70866141732283472" right="0.70866141732283472" top="0.74803149606299213" bottom="0.74803149606299213" header="0.31496062992125984" footer="0.31496062992125984"/>
  <pageSetup paperSize="9" scale="72" fitToHeight="0" orientation="landscape" r:id="rId1"/>
  <headerFooter>
    <oddHeader>&amp;C&amp;F</oddHeader>
    <oddFooter>&amp;L&amp;A&amp;R&amp;P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L1825"/>
  <sheetViews>
    <sheetView showZeros="0" topLeftCell="A1800" zoomScaleNormal="100" zoomScaleSheetLayoutView="110" workbookViewId="0">
      <selection activeCell="E1841" sqref="E1841"/>
    </sheetView>
  </sheetViews>
  <sheetFormatPr defaultColWidth="9.140625" defaultRowHeight="15" x14ac:dyDescent="0.25"/>
  <cols>
    <col min="1" max="1" width="8.85546875" customWidth="1"/>
    <col min="2" max="2" width="47.5703125" style="85" customWidth="1"/>
    <col min="3" max="3" width="5.85546875" style="32" customWidth="1"/>
    <col min="4" max="4" width="9.85546875" style="86" bestFit="1" customWidth="1"/>
    <col min="5" max="5" width="13.85546875" style="89" customWidth="1"/>
    <col min="6" max="6" width="16.42578125" style="78" customWidth="1"/>
    <col min="7" max="9" width="17.5703125" style="78" customWidth="1"/>
    <col min="10" max="10" width="19.28515625" style="62" customWidth="1"/>
    <col min="11" max="11" width="15.140625" customWidth="1"/>
    <col min="12" max="12" width="11.5703125" customWidth="1"/>
    <col min="257" max="257" width="8.85546875" customWidth="1"/>
    <col min="258" max="258" width="47.5703125" customWidth="1"/>
    <col min="259" max="259" width="5.85546875" customWidth="1"/>
    <col min="260" max="260" width="7.28515625" customWidth="1"/>
    <col min="261" max="261" width="13.85546875" customWidth="1"/>
    <col min="262" max="262" width="16.42578125" customWidth="1"/>
    <col min="265" max="265" width="17.5703125" customWidth="1"/>
    <col min="266" max="266" width="19.28515625" customWidth="1"/>
    <col min="513" max="513" width="8.85546875" customWidth="1"/>
    <col min="514" max="514" width="47.5703125" customWidth="1"/>
    <col min="515" max="515" width="5.85546875" customWidth="1"/>
    <col min="516" max="516" width="7.28515625" customWidth="1"/>
    <col min="517" max="517" width="13.85546875" customWidth="1"/>
    <col min="518" max="518" width="16.42578125" customWidth="1"/>
    <col min="521" max="521" width="17.5703125" customWidth="1"/>
    <col min="522" max="522" width="19.28515625" customWidth="1"/>
    <col min="769" max="769" width="8.85546875" customWidth="1"/>
    <col min="770" max="770" width="47.5703125" customWidth="1"/>
    <col min="771" max="771" width="5.85546875" customWidth="1"/>
    <col min="772" max="772" width="7.28515625" customWidth="1"/>
    <col min="773" max="773" width="13.85546875" customWidth="1"/>
    <col min="774" max="774" width="16.42578125" customWidth="1"/>
    <col min="777" max="777" width="17.5703125" customWidth="1"/>
    <col min="778" max="778" width="19.28515625" customWidth="1"/>
    <col min="1025" max="1025" width="8.85546875" customWidth="1"/>
    <col min="1026" max="1026" width="47.5703125" customWidth="1"/>
    <col min="1027" max="1027" width="5.85546875" customWidth="1"/>
    <col min="1028" max="1028" width="7.28515625" customWidth="1"/>
    <col min="1029" max="1029" width="13.85546875" customWidth="1"/>
    <col min="1030" max="1030" width="16.42578125" customWidth="1"/>
    <col min="1033" max="1033" width="17.5703125" customWidth="1"/>
    <col min="1034" max="1034" width="19.28515625" customWidth="1"/>
    <col min="1281" max="1281" width="8.85546875" customWidth="1"/>
    <col min="1282" max="1282" width="47.5703125" customWidth="1"/>
    <col min="1283" max="1283" width="5.85546875" customWidth="1"/>
    <col min="1284" max="1284" width="7.28515625" customWidth="1"/>
    <col min="1285" max="1285" width="13.85546875" customWidth="1"/>
    <col min="1286" max="1286" width="16.42578125" customWidth="1"/>
    <col min="1289" max="1289" width="17.5703125" customWidth="1"/>
    <col min="1290" max="1290" width="19.28515625" customWidth="1"/>
    <col min="1537" max="1537" width="8.85546875" customWidth="1"/>
    <col min="1538" max="1538" width="47.5703125" customWidth="1"/>
    <col min="1539" max="1539" width="5.85546875" customWidth="1"/>
    <col min="1540" max="1540" width="7.28515625" customWidth="1"/>
    <col min="1541" max="1541" width="13.85546875" customWidth="1"/>
    <col min="1542" max="1542" width="16.42578125" customWidth="1"/>
    <col min="1545" max="1545" width="17.5703125" customWidth="1"/>
    <col min="1546" max="1546" width="19.28515625" customWidth="1"/>
    <col min="1793" max="1793" width="8.85546875" customWidth="1"/>
    <col min="1794" max="1794" width="47.5703125" customWidth="1"/>
    <col min="1795" max="1795" width="5.85546875" customWidth="1"/>
    <col min="1796" max="1796" width="7.28515625" customWidth="1"/>
    <col min="1797" max="1797" width="13.85546875" customWidth="1"/>
    <col min="1798" max="1798" width="16.42578125" customWidth="1"/>
    <col min="1801" max="1801" width="17.5703125" customWidth="1"/>
    <col min="1802" max="1802" width="19.28515625" customWidth="1"/>
    <col min="2049" max="2049" width="8.85546875" customWidth="1"/>
    <col min="2050" max="2050" width="47.5703125" customWidth="1"/>
    <col min="2051" max="2051" width="5.85546875" customWidth="1"/>
    <col min="2052" max="2052" width="7.28515625" customWidth="1"/>
    <col min="2053" max="2053" width="13.85546875" customWidth="1"/>
    <col min="2054" max="2054" width="16.42578125" customWidth="1"/>
    <col min="2057" max="2057" width="17.5703125" customWidth="1"/>
    <col min="2058" max="2058" width="19.28515625" customWidth="1"/>
    <col min="2305" max="2305" width="8.85546875" customWidth="1"/>
    <col min="2306" max="2306" width="47.5703125" customWidth="1"/>
    <col min="2307" max="2307" width="5.85546875" customWidth="1"/>
    <col min="2308" max="2308" width="7.28515625" customWidth="1"/>
    <col min="2309" max="2309" width="13.85546875" customWidth="1"/>
    <col min="2310" max="2310" width="16.42578125" customWidth="1"/>
    <col min="2313" max="2313" width="17.5703125" customWidth="1"/>
    <col min="2314" max="2314" width="19.28515625" customWidth="1"/>
    <col min="2561" max="2561" width="8.85546875" customWidth="1"/>
    <col min="2562" max="2562" width="47.5703125" customWidth="1"/>
    <col min="2563" max="2563" width="5.85546875" customWidth="1"/>
    <col min="2564" max="2564" width="7.28515625" customWidth="1"/>
    <col min="2565" max="2565" width="13.85546875" customWidth="1"/>
    <col min="2566" max="2566" width="16.42578125" customWidth="1"/>
    <col min="2569" max="2569" width="17.5703125" customWidth="1"/>
    <col min="2570" max="2570" width="19.28515625" customWidth="1"/>
    <col min="2817" max="2817" width="8.85546875" customWidth="1"/>
    <col min="2818" max="2818" width="47.5703125" customWidth="1"/>
    <col min="2819" max="2819" width="5.85546875" customWidth="1"/>
    <col min="2820" max="2820" width="7.28515625" customWidth="1"/>
    <col min="2821" max="2821" width="13.85546875" customWidth="1"/>
    <col min="2822" max="2822" width="16.42578125" customWidth="1"/>
    <col min="2825" max="2825" width="17.5703125" customWidth="1"/>
    <col min="2826" max="2826" width="19.28515625" customWidth="1"/>
    <col min="3073" max="3073" width="8.85546875" customWidth="1"/>
    <col min="3074" max="3074" width="47.5703125" customWidth="1"/>
    <col min="3075" max="3075" width="5.85546875" customWidth="1"/>
    <col min="3076" max="3076" width="7.28515625" customWidth="1"/>
    <col min="3077" max="3077" width="13.85546875" customWidth="1"/>
    <col min="3078" max="3078" width="16.42578125" customWidth="1"/>
    <col min="3081" max="3081" width="17.5703125" customWidth="1"/>
    <col min="3082" max="3082" width="19.28515625" customWidth="1"/>
    <col min="3329" max="3329" width="8.85546875" customWidth="1"/>
    <col min="3330" max="3330" width="47.5703125" customWidth="1"/>
    <col min="3331" max="3331" width="5.85546875" customWidth="1"/>
    <col min="3332" max="3332" width="7.28515625" customWidth="1"/>
    <col min="3333" max="3333" width="13.85546875" customWidth="1"/>
    <col min="3334" max="3334" width="16.42578125" customWidth="1"/>
    <col min="3337" max="3337" width="17.5703125" customWidth="1"/>
    <col min="3338" max="3338" width="19.28515625" customWidth="1"/>
    <col min="3585" max="3585" width="8.85546875" customWidth="1"/>
    <col min="3586" max="3586" width="47.5703125" customWidth="1"/>
    <col min="3587" max="3587" width="5.85546875" customWidth="1"/>
    <col min="3588" max="3588" width="7.28515625" customWidth="1"/>
    <col min="3589" max="3589" width="13.85546875" customWidth="1"/>
    <col min="3590" max="3590" width="16.42578125" customWidth="1"/>
    <col min="3593" max="3593" width="17.5703125" customWidth="1"/>
    <col min="3594" max="3594" width="19.28515625" customWidth="1"/>
    <col min="3841" max="3841" width="8.85546875" customWidth="1"/>
    <col min="3842" max="3842" width="47.5703125" customWidth="1"/>
    <col min="3843" max="3843" width="5.85546875" customWidth="1"/>
    <col min="3844" max="3844" width="7.28515625" customWidth="1"/>
    <col min="3845" max="3845" width="13.85546875" customWidth="1"/>
    <col min="3846" max="3846" width="16.42578125" customWidth="1"/>
    <col min="3849" max="3849" width="17.5703125" customWidth="1"/>
    <col min="3850" max="3850" width="19.28515625" customWidth="1"/>
    <col min="4097" max="4097" width="8.85546875" customWidth="1"/>
    <col min="4098" max="4098" width="47.5703125" customWidth="1"/>
    <col min="4099" max="4099" width="5.85546875" customWidth="1"/>
    <col min="4100" max="4100" width="7.28515625" customWidth="1"/>
    <col min="4101" max="4101" width="13.85546875" customWidth="1"/>
    <col min="4102" max="4102" width="16.42578125" customWidth="1"/>
    <col min="4105" max="4105" width="17.5703125" customWidth="1"/>
    <col min="4106" max="4106" width="19.28515625" customWidth="1"/>
    <col min="4353" max="4353" width="8.85546875" customWidth="1"/>
    <col min="4354" max="4354" width="47.5703125" customWidth="1"/>
    <col min="4355" max="4355" width="5.85546875" customWidth="1"/>
    <col min="4356" max="4356" width="7.28515625" customWidth="1"/>
    <col min="4357" max="4357" width="13.85546875" customWidth="1"/>
    <col min="4358" max="4358" width="16.42578125" customWidth="1"/>
    <col min="4361" max="4361" width="17.5703125" customWidth="1"/>
    <col min="4362" max="4362" width="19.28515625" customWidth="1"/>
    <col min="4609" max="4609" width="8.85546875" customWidth="1"/>
    <col min="4610" max="4610" width="47.5703125" customWidth="1"/>
    <col min="4611" max="4611" width="5.85546875" customWidth="1"/>
    <col min="4612" max="4612" width="7.28515625" customWidth="1"/>
    <col min="4613" max="4613" width="13.85546875" customWidth="1"/>
    <col min="4614" max="4614" width="16.42578125" customWidth="1"/>
    <col min="4617" max="4617" width="17.5703125" customWidth="1"/>
    <col min="4618" max="4618" width="19.28515625" customWidth="1"/>
    <col min="4865" max="4865" width="8.85546875" customWidth="1"/>
    <col min="4866" max="4866" width="47.5703125" customWidth="1"/>
    <col min="4867" max="4867" width="5.85546875" customWidth="1"/>
    <col min="4868" max="4868" width="7.28515625" customWidth="1"/>
    <col min="4869" max="4869" width="13.85546875" customWidth="1"/>
    <col min="4870" max="4870" width="16.42578125" customWidth="1"/>
    <col min="4873" max="4873" width="17.5703125" customWidth="1"/>
    <col min="4874" max="4874" width="19.28515625" customWidth="1"/>
    <col min="5121" max="5121" width="8.85546875" customWidth="1"/>
    <col min="5122" max="5122" width="47.5703125" customWidth="1"/>
    <col min="5123" max="5123" width="5.85546875" customWidth="1"/>
    <col min="5124" max="5124" width="7.28515625" customWidth="1"/>
    <col min="5125" max="5125" width="13.85546875" customWidth="1"/>
    <col min="5126" max="5126" width="16.42578125" customWidth="1"/>
    <col min="5129" max="5129" width="17.5703125" customWidth="1"/>
    <col min="5130" max="5130" width="19.28515625" customWidth="1"/>
    <col min="5377" max="5377" width="8.85546875" customWidth="1"/>
    <col min="5378" max="5378" width="47.5703125" customWidth="1"/>
    <col min="5379" max="5379" width="5.85546875" customWidth="1"/>
    <col min="5380" max="5380" width="7.28515625" customWidth="1"/>
    <col min="5381" max="5381" width="13.85546875" customWidth="1"/>
    <col min="5382" max="5382" width="16.42578125" customWidth="1"/>
    <col min="5385" max="5385" width="17.5703125" customWidth="1"/>
    <col min="5386" max="5386" width="19.28515625" customWidth="1"/>
    <col min="5633" max="5633" width="8.85546875" customWidth="1"/>
    <col min="5634" max="5634" width="47.5703125" customWidth="1"/>
    <col min="5635" max="5635" width="5.85546875" customWidth="1"/>
    <col min="5636" max="5636" width="7.28515625" customWidth="1"/>
    <col min="5637" max="5637" width="13.85546875" customWidth="1"/>
    <col min="5638" max="5638" width="16.42578125" customWidth="1"/>
    <col min="5641" max="5641" width="17.5703125" customWidth="1"/>
    <col min="5642" max="5642" width="19.28515625" customWidth="1"/>
    <col min="5889" max="5889" width="8.85546875" customWidth="1"/>
    <col min="5890" max="5890" width="47.5703125" customWidth="1"/>
    <col min="5891" max="5891" width="5.85546875" customWidth="1"/>
    <col min="5892" max="5892" width="7.28515625" customWidth="1"/>
    <col min="5893" max="5893" width="13.85546875" customWidth="1"/>
    <col min="5894" max="5894" width="16.42578125" customWidth="1"/>
    <col min="5897" max="5897" width="17.5703125" customWidth="1"/>
    <col min="5898" max="5898" width="19.28515625" customWidth="1"/>
    <col min="6145" max="6145" width="8.85546875" customWidth="1"/>
    <col min="6146" max="6146" width="47.5703125" customWidth="1"/>
    <col min="6147" max="6147" width="5.85546875" customWidth="1"/>
    <col min="6148" max="6148" width="7.28515625" customWidth="1"/>
    <col min="6149" max="6149" width="13.85546875" customWidth="1"/>
    <col min="6150" max="6150" width="16.42578125" customWidth="1"/>
    <col min="6153" max="6153" width="17.5703125" customWidth="1"/>
    <col min="6154" max="6154" width="19.28515625" customWidth="1"/>
    <col min="6401" max="6401" width="8.85546875" customWidth="1"/>
    <col min="6402" max="6402" width="47.5703125" customWidth="1"/>
    <col min="6403" max="6403" width="5.85546875" customWidth="1"/>
    <col min="6404" max="6404" width="7.28515625" customWidth="1"/>
    <col min="6405" max="6405" width="13.85546875" customWidth="1"/>
    <col min="6406" max="6406" width="16.42578125" customWidth="1"/>
    <col min="6409" max="6409" width="17.5703125" customWidth="1"/>
    <col min="6410" max="6410" width="19.28515625" customWidth="1"/>
    <col min="6657" max="6657" width="8.85546875" customWidth="1"/>
    <col min="6658" max="6658" width="47.5703125" customWidth="1"/>
    <col min="6659" max="6659" width="5.85546875" customWidth="1"/>
    <col min="6660" max="6660" width="7.28515625" customWidth="1"/>
    <col min="6661" max="6661" width="13.85546875" customWidth="1"/>
    <col min="6662" max="6662" width="16.42578125" customWidth="1"/>
    <col min="6665" max="6665" width="17.5703125" customWidth="1"/>
    <col min="6666" max="6666" width="19.28515625" customWidth="1"/>
    <col min="6913" max="6913" width="8.85546875" customWidth="1"/>
    <col min="6914" max="6914" width="47.5703125" customWidth="1"/>
    <col min="6915" max="6915" width="5.85546875" customWidth="1"/>
    <col min="6916" max="6916" width="7.28515625" customWidth="1"/>
    <col min="6917" max="6917" width="13.85546875" customWidth="1"/>
    <col min="6918" max="6918" width="16.42578125" customWidth="1"/>
    <col min="6921" max="6921" width="17.5703125" customWidth="1"/>
    <col min="6922" max="6922" width="19.28515625" customWidth="1"/>
    <col min="7169" max="7169" width="8.85546875" customWidth="1"/>
    <col min="7170" max="7170" width="47.5703125" customWidth="1"/>
    <col min="7171" max="7171" width="5.85546875" customWidth="1"/>
    <col min="7172" max="7172" width="7.28515625" customWidth="1"/>
    <col min="7173" max="7173" width="13.85546875" customWidth="1"/>
    <col min="7174" max="7174" width="16.42578125" customWidth="1"/>
    <col min="7177" max="7177" width="17.5703125" customWidth="1"/>
    <col min="7178" max="7178" width="19.28515625" customWidth="1"/>
    <col min="7425" max="7425" width="8.85546875" customWidth="1"/>
    <col min="7426" max="7426" width="47.5703125" customWidth="1"/>
    <col min="7427" max="7427" width="5.85546875" customWidth="1"/>
    <col min="7428" max="7428" width="7.28515625" customWidth="1"/>
    <col min="7429" max="7429" width="13.85546875" customWidth="1"/>
    <col min="7430" max="7430" width="16.42578125" customWidth="1"/>
    <col min="7433" max="7433" width="17.5703125" customWidth="1"/>
    <col min="7434" max="7434" width="19.28515625" customWidth="1"/>
    <col min="7681" max="7681" width="8.85546875" customWidth="1"/>
    <col min="7682" max="7682" width="47.5703125" customWidth="1"/>
    <col min="7683" max="7683" width="5.85546875" customWidth="1"/>
    <col min="7684" max="7684" width="7.28515625" customWidth="1"/>
    <col min="7685" max="7685" width="13.85546875" customWidth="1"/>
    <col min="7686" max="7686" width="16.42578125" customWidth="1"/>
    <col min="7689" max="7689" width="17.5703125" customWidth="1"/>
    <col min="7690" max="7690" width="19.28515625" customWidth="1"/>
    <col min="7937" max="7937" width="8.85546875" customWidth="1"/>
    <col min="7938" max="7938" width="47.5703125" customWidth="1"/>
    <col min="7939" max="7939" width="5.85546875" customWidth="1"/>
    <col min="7940" max="7940" width="7.28515625" customWidth="1"/>
    <col min="7941" max="7941" width="13.85546875" customWidth="1"/>
    <col min="7942" max="7942" width="16.42578125" customWidth="1"/>
    <col min="7945" max="7945" width="17.5703125" customWidth="1"/>
    <col min="7946" max="7946" width="19.28515625" customWidth="1"/>
    <col min="8193" max="8193" width="8.85546875" customWidth="1"/>
    <col min="8194" max="8194" width="47.5703125" customWidth="1"/>
    <col min="8195" max="8195" width="5.85546875" customWidth="1"/>
    <col min="8196" max="8196" width="7.28515625" customWidth="1"/>
    <col min="8197" max="8197" width="13.85546875" customWidth="1"/>
    <col min="8198" max="8198" width="16.42578125" customWidth="1"/>
    <col min="8201" max="8201" width="17.5703125" customWidth="1"/>
    <col min="8202" max="8202" width="19.28515625" customWidth="1"/>
    <col min="8449" max="8449" width="8.85546875" customWidth="1"/>
    <col min="8450" max="8450" width="47.5703125" customWidth="1"/>
    <col min="8451" max="8451" width="5.85546875" customWidth="1"/>
    <col min="8452" max="8452" width="7.28515625" customWidth="1"/>
    <col min="8453" max="8453" width="13.85546875" customWidth="1"/>
    <col min="8454" max="8454" width="16.42578125" customWidth="1"/>
    <col min="8457" max="8457" width="17.5703125" customWidth="1"/>
    <col min="8458" max="8458" width="19.28515625" customWidth="1"/>
    <col min="8705" max="8705" width="8.85546875" customWidth="1"/>
    <col min="8706" max="8706" width="47.5703125" customWidth="1"/>
    <col min="8707" max="8707" width="5.85546875" customWidth="1"/>
    <col min="8708" max="8708" width="7.28515625" customWidth="1"/>
    <col min="8709" max="8709" width="13.85546875" customWidth="1"/>
    <col min="8710" max="8710" width="16.42578125" customWidth="1"/>
    <col min="8713" max="8713" width="17.5703125" customWidth="1"/>
    <col min="8714" max="8714" width="19.28515625" customWidth="1"/>
    <col min="8961" max="8961" width="8.85546875" customWidth="1"/>
    <col min="8962" max="8962" width="47.5703125" customWidth="1"/>
    <col min="8963" max="8963" width="5.85546875" customWidth="1"/>
    <col min="8964" max="8964" width="7.28515625" customWidth="1"/>
    <col min="8965" max="8965" width="13.85546875" customWidth="1"/>
    <col min="8966" max="8966" width="16.42578125" customWidth="1"/>
    <col min="8969" max="8969" width="17.5703125" customWidth="1"/>
    <col min="8970" max="8970" width="19.28515625" customWidth="1"/>
    <col min="9217" max="9217" width="8.85546875" customWidth="1"/>
    <col min="9218" max="9218" width="47.5703125" customWidth="1"/>
    <col min="9219" max="9219" width="5.85546875" customWidth="1"/>
    <col min="9220" max="9220" width="7.28515625" customWidth="1"/>
    <col min="9221" max="9221" width="13.85546875" customWidth="1"/>
    <col min="9222" max="9222" width="16.42578125" customWidth="1"/>
    <col min="9225" max="9225" width="17.5703125" customWidth="1"/>
    <col min="9226" max="9226" width="19.28515625" customWidth="1"/>
    <col min="9473" max="9473" width="8.85546875" customWidth="1"/>
    <col min="9474" max="9474" width="47.5703125" customWidth="1"/>
    <col min="9475" max="9475" width="5.85546875" customWidth="1"/>
    <col min="9476" max="9476" width="7.28515625" customWidth="1"/>
    <col min="9477" max="9477" width="13.85546875" customWidth="1"/>
    <col min="9478" max="9478" width="16.42578125" customWidth="1"/>
    <col min="9481" max="9481" width="17.5703125" customWidth="1"/>
    <col min="9482" max="9482" width="19.28515625" customWidth="1"/>
    <col min="9729" max="9729" width="8.85546875" customWidth="1"/>
    <col min="9730" max="9730" width="47.5703125" customWidth="1"/>
    <col min="9731" max="9731" width="5.85546875" customWidth="1"/>
    <col min="9732" max="9732" width="7.28515625" customWidth="1"/>
    <col min="9733" max="9733" width="13.85546875" customWidth="1"/>
    <col min="9734" max="9734" width="16.42578125" customWidth="1"/>
    <col min="9737" max="9737" width="17.5703125" customWidth="1"/>
    <col min="9738" max="9738" width="19.28515625" customWidth="1"/>
    <col min="9985" max="9985" width="8.85546875" customWidth="1"/>
    <col min="9986" max="9986" width="47.5703125" customWidth="1"/>
    <col min="9987" max="9987" width="5.85546875" customWidth="1"/>
    <col min="9988" max="9988" width="7.28515625" customWidth="1"/>
    <col min="9989" max="9989" width="13.85546875" customWidth="1"/>
    <col min="9990" max="9990" width="16.42578125" customWidth="1"/>
    <col min="9993" max="9993" width="17.5703125" customWidth="1"/>
    <col min="9994" max="9994" width="19.28515625" customWidth="1"/>
    <col min="10241" max="10241" width="8.85546875" customWidth="1"/>
    <col min="10242" max="10242" width="47.5703125" customWidth="1"/>
    <col min="10243" max="10243" width="5.85546875" customWidth="1"/>
    <col min="10244" max="10244" width="7.28515625" customWidth="1"/>
    <col min="10245" max="10245" width="13.85546875" customWidth="1"/>
    <col min="10246" max="10246" width="16.42578125" customWidth="1"/>
    <col min="10249" max="10249" width="17.5703125" customWidth="1"/>
    <col min="10250" max="10250" width="19.28515625" customWidth="1"/>
    <col min="10497" max="10497" width="8.85546875" customWidth="1"/>
    <col min="10498" max="10498" width="47.5703125" customWidth="1"/>
    <col min="10499" max="10499" width="5.85546875" customWidth="1"/>
    <col min="10500" max="10500" width="7.28515625" customWidth="1"/>
    <col min="10501" max="10501" width="13.85546875" customWidth="1"/>
    <col min="10502" max="10502" width="16.42578125" customWidth="1"/>
    <col min="10505" max="10505" width="17.5703125" customWidth="1"/>
    <col min="10506" max="10506" width="19.28515625" customWidth="1"/>
    <col min="10753" max="10753" width="8.85546875" customWidth="1"/>
    <col min="10754" max="10754" width="47.5703125" customWidth="1"/>
    <col min="10755" max="10755" width="5.85546875" customWidth="1"/>
    <col min="10756" max="10756" width="7.28515625" customWidth="1"/>
    <col min="10757" max="10757" width="13.85546875" customWidth="1"/>
    <col min="10758" max="10758" width="16.42578125" customWidth="1"/>
    <col min="10761" max="10761" width="17.5703125" customWidth="1"/>
    <col min="10762" max="10762" width="19.28515625" customWidth="1"/>
    <col min="11009" max="11009" width="8.85546875" customWidth="1"/>
    <col min="11010" max="11010" width="47.5703125" customWidth="1"/>
    <col min="11011" max="11011" width="5.85546875" customWidth="1"/>
    <col min="11012" max="11012" width="7.28515625" customWidth="1"/>
    <col min="11013" max="11013" width="13.85546875" customWidth="1"/>
    <col min="11014" max="11014" width="16.42578125" customWidth="1"/>
    <col min="11017" max="11017" width="17.5703125" customWidth="1"/>
    <col min="11018" max="11018" width="19.28515625" customWidth="1"/>
    <col min="11265" max="11265" width="8.85546875" customWidth="1"/>
    <col min="11266" max="11266" width="47.5703125" customWidth="1"/>
    <col min="11267" max="11267" width="5.85546875" customWidth="1"/>
    <col min="11268" max="11268" width="7.28515625" customWidth="1"/>
    <col min="11269" max="11269" width="13.85546875" customWidth="1"/>
    <col min="11270" max="11270" width="16.42578125" customWidth="1"/>
    <col min="11273" max="11273" width="17.5703125" customWidth="1"/>
    <col min="11274" max="11274" width="19.28515625" customWidth="1"/>
    <col min="11521" max="11521" width="8.85546875" customWidth="1"/>
    <col min="11522" max="11522" width="47.5703125" customWidth="1"/>
    <col min="11523" max="11523" width="5.85546875" customWidth="1"/>
    <col min="11524" max="11524" width="7.28515625" customWidth="1"/>
    <col min="11525" max="11525" width="13.85546875" customWidth="1"/>
    <col min="11526" max="11526" width="16.42578125" customWidth="1"/>
    <col min="11529" max="11529" width="17.5703125" customWidth="1"/>
    <col min="11530" max="11530" width="19.28515625" customWidth="1"/>
    <col min="11777" max="11777" width="8.85546875" customWidth="1"/>
    <col min="11778" max="11778" width="47.5703125" customWidth="1"/>
    <col min="11779" max="11779" width="5.85546875" customWidth="1"/>
    <col min="11780" max="11780" width="7.28515625" customWidth="1"/>
    <col min="11781" max="11781" width="13.85546875" customWidth="1"/>
    <col min="11782" max="11782" width="16.42578125" customWidth="1"/>
    <col min="11785" max="11785" width="17.5703125" customWidth="1"/>
    <col min="11786" max="11786" width="19.28515625" customWidth="1"/>
    <col min="12033" max="12033" width="8.85546875" customWidth="1"/>
    <col min="12034" max="12034" width="47.5703125" customWidth="1"/>
    <col min="12035" max="12035" width="5.85546875" customWidth="1"/>
    <col min="12036" max="12036" width="7.28515625" customWidth="1"/>
    <col min="12037" max="12037" width="13.85546875" customWidth="1"/>
    <col min="12038" max="12038" width="16.42578125" customWidth="1"/>
    <col min="12041" max="12041" width="17.5703125" customWidth="1"/>
    <col min="12042" max="12042" width="19.28515625" customWidth="1"/>
    <col min="12289" max="12289" width="8.85546875" customWidth="1"/>
    <col min="12290" max="12290" width="47.5703125" customWidth="1"/>
    <col min="12291" max="12291" width="5.85546875" customWidth="1"/>
    <col min="12292" max="12292" width="7.28515625" customWidth="1"/>
    <col min="12293" max="12293" width="13.85546875" customWidth="1"/>
    <col min="12294" max="12294" width="16.42578125" customWidth="1"/>
    <col min="12297" max="12297" width="17.5703125" customWidth="1"/>
    <col min="12298" max="12298" width="19.28515625" customWidth="1"/>
    <col min="12545" max="12545" width="8.85546875" customWidth="1"/>
    <col min="12546" max="12546" width="47.5703125" customWidth="1"/>
    <col min="12547" max="12547" width="5.85546875" customWidth="1"/>
    <col min="12548" max="12548" width="7.28515625" customWidth="1"/>
    <col min="12549" max="12549" width="13.85546875" customWidth="1"/>
    <col min="12550" max="12550" width="16.42578125" customWidth="1"/>
    <col min="12553" max="12553" width="17.5703125" customWidth="1"/>
    <col min="12554" max="12554" width="19.28515625" customWidth="1"/>
    <col min="12801" max="12801" width="8.85546875" customWidth="1"/>
    <col min="12802" max="12802" width="47.5703125" customWidth="1"/>
    <col min="12803" max="12803" width="5.85546875" customWidth="1"/>
    <col min="12804" max="12804" width="7.28515625" customWidth="1"/>
    <col min="12805" max="12805" width="13.85546875" customWidth="1"/>
    <col min="12806" max="12806" width="16.42578125" customWidth="1"/>
    <col min="12809" max="12809" width="17.5703125" customWidth="1"/>
    <col min="12810" max="12810" width="19.28515625" customWidth="1"/>
    <col min="13057" max="13057" width="8.85546875" customWidth="1"/>
    <col min="13058" max="13058" width="47.5703125" customWidth="1"/>
    <col min="13059" max="13059" width="5.85546875" customWidth="1"/>
    <col min="13060" max="13060" width="7.28515625" customWidth="1"/>
    <col min="13061" max="13061" width="13.85546875" customWidth="1"/>
    <col min="13062" max="13062" width="16.42578125" customWidth="1"/>
    <col min="13065" max="13065" width="17.5703125" customWidth="1"/>
    <col min="13066" max="13066" width="19.28515625" customWidth="1"/>
    <col min="13313" max="13313" width="8.85546875" customWidth="1"/>
    <col min="13314" max="13314" width="47.5703125" customWidth="1"/>
    <col min="13315" max="13315" width="5.85546875" customWidth="1"/>
    <col min="13316" max="13316" width="7.28515625" customWidth="1"/>
    <col min="13317" max="13317" width="13.85546875" customWidth="1"/>
    <col min="13318" max="13318" width="16.42578125" customWidth="1"/>
    <col min="13321" max="13321" width="17.5703125" customWidth="1"/>
    <col min="13322" max="13322" width="19.28515625" customWidth="1"/>
    <col min="13569" max="13569" width="8.85546875" customWidth="1"/>
    <col min="13570" max="13570" width="47.5703125" customWidth="1"/>
    <col min="13571" max="13571" width="5.85546875" customWidth="1"/>
    <col min="13572" max="13572" width="7.28515625" customWidth="1"/>
    <col min="13573" max="13573" width="13.85546875" customWidth="1"/>
    <col min="13574" max="13574" width="16.42578125" customWidth="1"/>
    <col min="13577" max="13577" width="17.5703125" customWidth="1"/>
    <col min="13578" max="13578" width="19.28515625" customWidth="1"/>
    <col min="13825" max="13825" width="8.85546875" customWidth="1"/>
    <col min="13826" max="13826" width="47.5703125" customWidth="1"/>
    <col min="13827" max="13827" width="5.85546875" customWidth="1"/>
    <col min="13828" max="13828" width="7.28515625" customWidth="1"/>
    <col min="13829" max="13829" width="13.85546875" customWidth="1"/>
    <col min="13830" max="13830" width="16.42578125" customWidth="1"/>
    <col min="13833" max="13833" width="17.5703125" customWidth="1"/>
    <col min="13834" max="13834" width="19.28515625" customWidth="1"/>
    <col min="14081" max="14081" width="8.85546875" customWidth="1"/>
    <col min="14082" max="14082" width="47.5703125" customWidth="1"/>
    <col min="14083" max="14083" width="5.85546875" customWidth="1"/>
    <col min="14084" max="14084" width="7.28515625" customWidth="1"/>
    <col min="14085" max="14085" width="13.85546875" customWidth="1"/>
    <col min="14086" max="14086" width="16.42578125" customWidth="1"/>
    <col min="14089" max="14089" width="17.5703125" customWidth="1"/>
    <col min="14090" max="14090" width="19.28515625" customWidth="1"/>
    <col min="14337" max="14337" width="8.85546875" customWidth="1"/>
    <col min="14338" max="14338" width="47.5703125" customWidth="1"/>
    <col min="14339" max="14339" width="5.85546875" customWidth="1"/>
    <col min="14340" max="14340" width="7.28515625" customWidth="1"/>
    <col min="14341" max="14341" width="13.85546875" customWidth="1"/>
    <col min="14342" max="14342" width="16.42578125" customWidth="1"/>
    <col min="14345" max="14345" width="17.5703125" customWidth="1"/>
    <col min="14346" max="14346" width="19.28515625" customWidth="1"/>
    <col min="14593" max="14593" width="8.85546875" customWidth="1"/>
    <col min="14594" max="14594" width="47.5703125" customWidth="1"/>
    <col min="14595" max="14595" width="5.85546875" customWidth="1"/>
    <col min="14596" max="14596" width="7.28515625" customWidth="1"/>
    <col min="14597" max="14597" width="13.85546875" customWidth="1"/>
    <col min="14598" max="14598" width="16.42578125" customWidth="1"/>
    <col min="14601" max="14601" width="17.5703125" customWidth="1"/>
    <col min="14602" max="14602" width="19.28515625" customWidth="1"/>
    <col min="14849" max="14849" width="8.85546875" customWidth="1"/>
    <col min="14850" max="14850" width="47.5703125" customWidth="1"/>
    <col min="14851" max="14851" width="5.85546875" customWidth="1"/>
    <col min="14852" max="14852" width="7.28515625" customWidth="1"/>
    <col min="14853" max="14853" width="13.85546875" customWidth="1"/>
    <col min="14854" max="14854" width="16.42578125" customWidth="1"/>
    <col min="14857" max="14857" width="17.5703125" customWidth="1"/>
    <col min="14858" max="14858" width="19.28515625" customWidth="1"/>
    <col min="15105" max="15105" width="8.85546875" customWidth="1"/>
    <col min="15106" max="15106" width="47.5703125" customWidth="1"/>
    <col min="15107" max="15107" width="5.85546875" customWidth="1"/>
    <col min="15108" max="15108" width="7.28515625" customWidth="1"/>
    <col min="15109" max="15109" width="13.85546875" customWidth="1"/>
    <col min="15110" max="15110" width="16.42578125" customWidth="1"/>
    <col min="15113" max="15113" width="17.5703125" customWidth="1"/>
    <col min="15114" max="15114" width="19.28515625" customWidth="1"/>
    <col min="15361" max="15361" width="8.85546875" customWidth="1"/>
    <col min="15362" max="15362" width="47.5703125" customWidth="1"/>
    <col min="15363" max="15363" width="5.85546875" customWidth="1"/>
    <col min="15364" max="15364" width="7.28515625" customWidth="1"/>
    <col min="15365" max="15365" width="13.85546875" customWidth="1"/>
    <col min="15366" max="15366" width="16.42578125" customWidth="1"/>
    <col min="15369" max="15369" width="17.5703125" customWidth="1"/>
    <col min="15370" max="15370" width="19.28515625" customWidth="1"/>
    <col min="15617" max="15617" width="8.85546875" customWidth="1"/>
    <col min="15618" max="15618" width="47.5703125" customWidth="1"/>
    <col min="15619" max="15619" width="5.85546875" customWidth="1"/>
    <col min="15620" max="15620" width="7.28515625" customWidth="1"/>
    <col min="15621" max="15621" width="13.85546875" customWidth="1"/>
    <col min="15622" max="15622" width="16.42578125" customWidth="1"/>
    <col min="15625" max="15625" width="17.5703125" customWidth="1"/>
    <col min="15626" max="15626" width="19.28515625" customWidth="1"/>
    <col min="15873" max="15873" width="8.85546875" customWidth="1"/>
    <col min="15874" max="15874" width="47.5703125" customWidth="1"/>
    <col min="15875" max="15875" width="5.85546875" customWidth="1"/>
    <col min="15876" max="15876" width="7.28515625" customWidth="1"/>
    <col min="15877" max="15877" width="13.85546875" customWidth="1"/>
    <col min="15878" max="15878" width="16.42578125" customWidth="1"/>
    <col min="15881" max="15881" width="17.5703125" customWidth="1"/>
    <col min="15882" max="15882" width="19.28515625" customWidth="1"/>
    <col min="16129" max="16129" width="8.85546875" customWidth="1"/>
    <col min="16130" max="16130" width="47.5703125" customWidth="1"/>
    <col min="16131" max="16131" width="5.85546875" customWidth="1"/>
    <col min="16132" max="16132" width="7.28515625" customWidth="1"/>
    <col min="16133" max="16133" width="13.85546875" customWidth="1"/>
    <col min="16134" max="16134" width="16.42578125" customWidth="1"/>
    <col min="16137" max="16137" width="17.5703125" customWidth="1"/>
    <col min="16138" max="16138" width="19.28515625" customWidth="1"/>
  </cols>
  <sheetData>
    <row r="1" spans="1:11" s="51" customFormat="1" ht="26.25" x14ac:dyDescent="0.4">
      <c r="A1" s="276" t="s">
        <v>113</v>
      </c>
      <c r="B1" s="264" t="s">
        <v>111</v>
      </c>
      <c r="C1" s="240"/>
      <c r="D1" s="241"/>
      <c r="E1" s="242"/>
      <c r="F1" s="243"/>
      <c r="G1" s="243"/>
      <c r="H1" s="243"/>
      <c r="I1" s="243"/>
      <c r="J1" s="243"/>
    </row>
    <row r="3" spans="1:11" s="51" customFormat="1" ht="26.25" x14ac:dyDescent="0.4">
      <c r="A3" s="250">
        <v>8</v>
      </c>
      <c r="B3" s="244" t="s">
        <v>973</v>
      </c>
      <c r="C3" s="240"/>
      <c r="D3" s="241"/>
      <c r="E3" s="242"/>
      <c r="F3" s="243"/>
      <c r="G3" s="243"/>
      <c r="H3" s="243"/>
      <c r="I3" s="243"/>
      <c r="J3" s="243"/>
    </row>
    <row r="4" spans="1:11" x14ac:dyDescent="0.25">
      <c r="A4" s="73"/>
      <c r="B4" s="74"/>
      <c r="C4" s="75"/>
      <c r="D4" s="76"/>
      <c r="E4" s="87"/>
      <c r="F4" s="77"/>
    </row>
    <row r="5" spans="1:11" x14ac:dyDescent="0.25">
      <c r="B5" s="82"/>
      <c r="C5" s="79"/>
      <c r="D5" s="80"/>
      <c r="E5" s="88"/>
      <c r="F5" s="81"/>
    </row>
    <row r="6" spans="1:11" s="84" customFormat="1" ht="30" x14ac:dyDescent="0.25">
      <c r="A6" s="251" t="s">
        <v>101</v>
      </c>
      <c r="B6" s="246" t="s">
        <v>102</v>
      </c>
      <c r="C6" s="247" t="s">
        <v>103</v>
      </c>
      <c r="D6" s="245" t="s">
        <v>104</v>
      </c>
      <c r="E6" s="252" t="s">
        <v>105</v>
      </c>
      <c r="F6" s="248" t="s">
        <v>106</v>
      </c>
      <c r="G6" s="248" t="s">
        <v>107</v>
      </c>
      <c r="H6" s="248" t="s">
        <v>108</v>
      </c>
      <c r="I6" s="248" t="s">
        <v>109</v>
      </c>
      <c r="J6" s="249" t="s">
        <v>110</v>
      </c>
      <c r="K6" s="83"/>
    </row>
    <row r="7" spans="1:11" ht="17.100000000000001" customHeight="1" x14ac:dyDescent="0.25">
      <c r="B7"/>
      <c r="C7"/>
      <c r="D7"/>
      <c r="E7" s="171"/>
      <c r="F7"/>
    </row>
    <row r="8" spans="1:11" ht="21.75" thickBot="1" x14ac:dyDescent="0.4">
      <c r="A8" s="253"/>
      <c r="B8" s="254" t="s">
        <v>1015</v>
      </c>
      <c r="C8" s="255"/>
      <c r="D8" s="256"/>
      <c r="E8" s="257"/>
      <c r="F8" s="258"/>
      <c r="G8" s="258"/>
      <c r="H8" s="258"/>
      <c r="I8" s="258"/>
      <c r="J8" s="258"/>
    </row>
    <row r="9" spans="1:11" ht="17.100000000000001" customHeight="1" thickTop="1" x14ac:dyDescent="0.25">
      <c r="B9"/>
      <c r="C9"/>
      <c r="D9"/>
      <c r="E9" s="171"/>
      <c r="F9"/>
    </row>
    <row r="10" spans="1:11" ht="21.75" thickBot="1" x14ac:dyDescent="0.4">
      <c r="A10" s="253" t="s">
        <v>119</v>
      </c>
      <c r="B10" s="254" t="s">
        <v>120</v>
      </c>
      <c r="C10" s="255"/>
      <c r="D10" s="256"/>
      <c r="E10" s="257"/>
      <c r="F10" s="258"/>
      <c r="G10" s="258"/>
      <c r="H10" s="258"/>
      <c r="I10" s="258"/>
      <c r="J10" s="258"/>
    </row>
    <row r="11" spans="1:11" ht="15.75" thickTop="1" x14ac:dyDescent="0.25">
      <c r="B11"/>
      <c r="C11"/>
      <c r="D11"/>
      <c r="E11" s="171"/>
      <c r="F11"/>
    </row>
    <row r="12" spans="1:11" ht="21.75" thickBot="1" x14ac:dyDescent="0.4">
      <c r="A12" s="253" t="s">
        <v>121</v>
      </c>
      <c r="B12" s="254" t="s">
        <v>122</v>
      </c>
      <c r="C12" s="255"/>
      <c r="D12" s="256"/>
      <c r="E12" s="257"/>
      <c r="F12" s="258"/>
      <c r="G12" s="258"/>
      <c r="H12" s="258"/>
      <c r="I12" s="258"/>
      <c r="J12" s="258"/>
    </row>
    <row r="13" spans="1:11" ht="15.75" thickTop="1" x14ac:dyDescent="0.25">
      <c r="B13"/>
      <c r="C13"/>
      <c r="D13"/>
      <c r="E13" s="171"/>
      <c r="F13"/>
    </row>
    <row r="14" spans="1:11" x14ac:dyDescent="0.25">
      <c r="A14" s="99" t="s">
        <v>123</v>
      </c>
      <c r="B14" s="100" t="s">
        <v>981</v>
      </c>
      <c r="C14" s="101" t="s">
        <v>124</v>
      </c>
      <c r="D14" s="102">
        <v>1</v>
      </c>
      <c r="E14" s="259"/>
      <c r="F14" s="260">
        <f>+D14*E14</f>
        <v>0</v>
      </c>
      <c r="G14" s="281">
        <f>+E14*PTO</f>
        <v>0</v>
      </c>
      <c r="H14" s="281">
        <f>+G14*D14</f>
        <v>0</v>
      </c>
      <c r="I14" s="282">
        <f>+E14-G14</f>
        <v>0</v>
      </c>
      <c r="J14" s="282">
        <f>+I14*D14</f>
        <v>0</v>
      </c>
    </row>
    <row r="15" spans="1:11" ht="25.5" x14ac:dyDescent="0.25">
      <c r="A15" s="103"/>
      <c r="B15" s="149" t="s">
        <v>982</v>
      </c>
      <c r="C15" s="105"/>
      <c r="D15" s="106"/>
      <c r="E15" s="172"/>
      <c r="F15" s="280"/>
    </row>
    <row r="16" spans="1:11" ht="25.5" x14ac:dyDescent="0.25">
      <c r="A16" s="103"/>
      <c r="B16" s="149" t="s">
        <v>983</v>
      </c>
      <c r="C16" s="105"/>
      <c r="D16" s="106"/>
      <c r="E16" s="172"/>
      <c r="F16" s="280"/>
    </row>
    <row r="17" spans="1:10" ht="25.5" x14ac:dyDescent="0.25">
      <c r="A17" s="103"/>
      <c r="B17" s="149" t="s">
        <v>984</v>
      </c>
      <c r="C17" s="105"/>
      <c r="D17" s="106"/>
      <c r="E17" s="172"/>
      <c r="F17" s="280"/>
    </row>
    <row r="18" spans="1:10" x14ac:dyDescent="0.25">
      <c r="A18" s="103"/>
      <c r="B18" s="149" t="s">
        <v>985</v>
      </c>
      <c r="C18" s="105"/>
      <c r="D18" s="106"/>
      <c r="E18" s="172"/>
      <c r="F18" s="280"/>
    </row>
    <row r="19" spans="1:10" x14ac:dyDescent="0.25">
      <c r="A19" s="103"/>
      <c r="B19" s="149" t="s">
        <v>986</v>
      </c>
      <c r="C19" s="105"/>
      <c r="D19" s="106"/>
      <c r="E19" s="172"/>
      <c r="F19" s="280"/>
    </row>
    <row r="20" spans="1:10" x14ac:dyDescent="0.25">
      <c r="A20" s="103"/>
      <c r="B20" s="149" t="s">
        <v>987</v>
      </c>
      <c r="C20" s="105"/>
      <c r="D20" s="106"/>
      <c r="E20" s="172"/>
      <c r="F20" s="280"/>
    </row>
    <row r="21" spans="1:10" x14ac:dyDescent="0.25">
      <c r="A21" s="103"/>
      <c r="B21" s="149" t="s">
        <v>988</v>
      </c>
      <c r="C21" s="105"/>
      <c r="D21" s="106"/>
      <c r="E21" s="172"/>
      <c r="F21" s="280"/>
    </row>
    <row r="22" spans="1:10" x14ac:dyDescent="0.25">
      <c r="A22" s="103"/>
      <c r="B22" s="149" t="s">
        <v>989</v>
      </c>
      <c r="C22" s="105"/>
      <c r="D22" s="106"/>
      <c r="E22" s="172"/>
      <c r="F22" s="280"/>
    </row>
    <row r="23" spans="1:10" x14ac:dyDescent="0.25">
      <c r="A23" s="103"/>
      <c r="B23" s="149" t="s">
        <v>990</v>
      </c>
      <c r="C23" s="105"/>
      <c r="D23" s="106"/>
      <c r="E23" s="172"/>
      <c r="F23" s="280"/>
    </row>
    <row r="24" spans="1:10" x14ac:dyDescent="0.25">
      <c r="A24" s="103"/>
      <c r="B24" s="149" t="s">
        <v>991</v>
      </c>
      <c r="C24" s="105"/>
      <c r="D24" s="106"/>
      <c r="E24" s="172"/>
      <c r="F24" s="280"/>
    </row>
    <row r="25" spans="1:10" x14ac:dyDescent="0.25">
      <c r="A25" s="103"/>
      <c r="B25" s="149" t="s">
        <v>125</v>
      </c>
      <c r="C25" s="105"/>
      <c r="D25" s="106"/>
      <c r="E25" s="172"/>
      <c r="F25" s="280"/>
    </row>
    <row r="26" spans="1:10" x14ac:dyDescent="0.25">
      <c r="A26" s="103"/>
      <c r="B26" s="149" t="s">
        <v>992</v>
      </c>
      <c r="C26" s="105"/>
      <c r="D26" s="106"/>
      <c r="E26" s="172"/>
      <c r="F26" s="280"/>
    </row>
    <row r="27" spans="1:10" x14ac:dyDescent="0.25">
      <c r="A27" s="103"/>
      <c r="B27" s="149" t="s">
        <v>993</v>
      </c>
      <c r="C27" s="105"/>
      <c r="D27" s="106"/>
      <c r="E27" s="172"/>
      <c r="F27" s="280"/>
    </row>
    <row r="28" spans="1:10" x14ac:dyDescent="0.25">
      <c r="A28" s="103"/>
      <c r="B28" s="149" t="s">
        <v>994</v>
      </c>
      <c r="C28" s="105"/>
      <c r="D28" s="106"/>
      <c r="E28" s="172"/>
      <c r="F28" s="280"/>
    </row>
    <row r="29" spans="1:10" x14ac:dyDescent="0.25">
      <c r="A29" s="103"/>
      <c r="B29" s="149" t="s">
        <v>995</v>
      </c>
      <c r="C29" s="105"/>
      <c r="D29" s="106"/>
      <c r="E29" s="172"/>
      <c r="F29" s="280"/>
    </row>
    <row r="30" spans="1:10" ht="114.75" x14ac:dyDescent="0.25">
      <c r="A30" s="103"/>
      <c r="B30" s="149" t="s">
        <v>126</v>
      </c>
      <c r="C30" s="105"/>
      <c r="D30" s="106"/>
      <c r="E30" s="172"/>
      <c r="F30" s="280"/>
    </row>
    <row r="31" spans="1:10" x14ac:dyDescent="0.25">
      <c r="B31"/>
      <c r="C31"/>
      <c r="D31"/>
      <c r="E31" s="172"/>
      <c r="F31" s="280"/>
    </row>
    <row r="32" spans="1:10" x14ac:dyDescent="0.25">
      <c r="A32" s="99" t="s">
        <v>127</v>
      </c>
      <c r="B32" s="100" t="s">
        <v>128</v>
      </c>
      <c r="C32" s="101" t="s">
        <v>124</v>
      </c>
      <c r="D32" s="102">
        <v>1</v>
      </c>
      <c r="E32" s="259"/>
      <c r="F32" s="260">
        <f>+D32*E32</f>
        <v>0</v>
      </c>
      <c r="G32" s="281">
        <f>+E32*PTO</f>
        <v>0</v>
      </c>
      <c r="H32" s="281">
        <f>+G32*D32</f>
        <v>0</v>
      </c>
      <c r="I32" s="282">
        <f>+E32-G32</f>
        <v>0</v>
      </c>
      <c r="J32" s="282">
        <f>+I32*D32</f>
        <v>0</v>
      </c>
    </row>
    <row r="33" spans="1:10" x14ac:dyDescent="0.25">
      <c r="A33" s="108"/>
      <c r="B33" s="149" t="s">
        <v>129</v>
      </c>
      <c r="C33" s="109"/>
      <c r="D33" s="110"/>
      <c r="E33" s="172"/>
      <c r="F33" s="280"/>
    </row>
    <row r="34" spans="1:10" x14ac:dyDescent="0.25">
      <c r="A34" s="108"/>
      <c r="B34" s="149" t="s">
        <v>130</v>
      </c>
      <c r="C34" s="109"/>
      <c r="D34" s="110"/>
      <c r="E34" s="172"/>
      <c r="F34" s="280"/>
    </row>
    <row r="35" spans="1:10" x14ac:dyDescent="0.25">
      <c r="A35" s="108"/>
      <c r="B35" s="149" t="s">
        <v>131</v>
      </c>
      <c r="C35" s="109"/>
      <c r="D35" s="110"/>
      <c r="E35" s="172"/>
      <c r="F35" s="280"/>
    </row>
    <row r="36" spans="1:10" x14ac:dyDescent="0.25">
      <c r="A36" s="108"/>
      <c r="B36" s="149" t="s">
        <v>132</v>
      </c>
      <c r="C36" s="109"/>
      <c r="D36" s="110"/>
      <c r="E36" s="172"/>
      <c r="F36" s="280"/>
    </row>
    <row r="37" spans="1:10" x14ac:dyDescent="0.25">
      <c r="A37" s="108"/>
      <c r="B37" s="149" t="s">
        <v>133</v>
      </c>
      <c r="C37" s="109"/>
      <c r="D37" s="110"/>
      <c r="E37" s="172"/>
      <c r="F37" s="280"/>
    </row>
    <row r="38" spans="1:10" ht="38.25" x14ac:dyDescent="0.25">
      <c r="A38" s="108"/>
      <c r="B38" s="149" t="s">
        <v>134</v>
      </c>
      <c r="C38" s="109"/>
      <c r="D38" s="110"/>
      <c r="E38" s="172"/>
      <c r="F38" s="280"/>
    </row>
    <row r="39" spans="1:10" x14ac:dyDescent="0.25">
      <c r="A39" s="108"/>
      <c r="B39" s="149" t="s">
        <v>135</v>
      </c>
      <c r="C39" s="109"/>
      <c r="D39" s="110"/>
      <c r="E39" s="172"/>
      <c r="F39" s="280"/>
    </row>
    <row r="40" spans="1:10" x14ac:dyDescent="0.25">
      <c r="A40" s="108"/>
      <c r="B40" s="149" t="s">
        <v>136</v>
      </c>
      <c r="C40" s="109"/>
      <c r="D40" s="110"/>
      <c r="E40" s="172"/>
      <c r="F40" s="280"/>
    </row>
    <row r="41" spans="1:10" x14ac:dyDescent="0.25">
      <c r="A41" s="108"/>
      <c r="B41" s="149" t="s">
        <v>137</v>
      </c>
      <c r="C41" s="109"/>
      <c r="D41" s="110"/>
      <c r="E41" s="172"/>
      <c r="F41" s="280"/>
    </row>
    <row r="42" spans="1:10" x14ac:dyDescent="0.25">
      <c r="A42" s="108"/>
      <c r="B42" s="149" t="s">
        <v>138</v>
      </c>
      <c r="C42" s="109"/>
      <c r="D42" s="110"/>
      <c r="E42" s="172"/>
      <c r="F42" s="280"/>
    </row>
    <row r="43" spans="1:10" x14ac:dyDescent="0.25">
      <c r="A43" s="108"/>
      <c r="B43" s="149" t="s">
        <v>139</v>
      </c>
      <c r="C43" s="109"/>
      <c r="D43" s="110"/>
      <c r="E43" s="172"/>
      <c r="F43" s="280"/>
    </row>
    <row r="44" spans="1:10" ht="114.75" x14ac:dyDescent="0.25">
      <c r="B44" s="149" t="s">
        <v>126</v>
      </c>
      <c r="C44"/>
      <c r="D44"/>
      <c r="E44" s="172"/>
      <c r="F44" s="280"/>
    </row>
    <row r="45" spans="1:10" x14ac:dyDescent="0.25">
      <c r="B45" s="107"/>
      <c r="C45"/>
      <c r="D45"/>
      <c r="E45" s="172"/>
      <c r="F45" s="280"/>
    </row>
    <row r="46" spans="1:10" x14ac:dyDescent="0.25">
      <c r="A46" s="99" t="s">
        <v>140</v>
      </c>
      <c r="B46" s="100" t="s">
        <v>141</v>
      </c>
      <c r="C46" s="101" t="s">
        <v>124</v>
      </c>
      <c r="D46" s="102">
        <v>1</v>
      </c>
      <c r="E46" s="259"/>
      <c r="F46" s="260">
        <f>+D46*E46</f>
        <v>0</v>
      </c>
      <c r="G46" s="281">
        <f>+E46*PTO</f>
        <v>0</v>
      </c>
      <c r="H46" s="281">
        <f>+G46*D46</f>
        <v>0</v>
      </c>
      <c r="I46" s="282">
        <f>+E46-G46</f>
        <v>0</v>
      </c>
      <c r="J46" s="282">
        <f>+I46*D46</f>
        <v>0</v>
      </c>
    </row>
    <row r="47" spans="1:10" ht="25.5" x14ac:dyDescent="0.25">
      <c r="A47" s="103"/>
      <c r="B47" s="149" t="s">
        <v>142</v>
      </c>
      <c r="C47" s="105"/>
      <c r="D47" s="106"/>
      <c r="E47" s="172"/>
      <c r="F47" s="280"/>
    </row>
    <row r="48" spans="1:10" x14ac:dyDescent="0.25">
      <c r="A48" s="103"/>
      <c r="B48" s="149" t="s">
        <v>143</v>
      </c>
      <c r="C48" s="105"/>
      <c r="D48" s="106"/>
      <c r="E48" s="172"/>
      <c r="F48" s="280"/>
    </row>
    <row r="49" spans="1:10" x14ac:dyDescent="0.25">
      <c r="A49" s="103"/>
      <c r="B49" s="149" t="s">
        <v>144</v>
      </c>
      <c r="C49" s="105"/>
      <c r="D49" s="106"/>
      <c r="E49" s="172"/>
      <c r="F49" s="280"/>
    </row>
    <row r="50" spans="1:10" x14ac:dyDescent="0.25">
      <c r="A50" s="103"/>
      <c r="B50" s="149" t="s">
        <v>145</v>
      </c>
      <c r="C50" s="105"/>
      <c r="D50" s="106"/>
      <c r="E50" s="172"/>
      <c r="F50" s="280"/>
    </row>
    <row r="51" spans="1:10" x14ac:dyDescent="0.25">
      <c r="A51" s="103"/>
      <c r="B51" s="149" t="s">
        <v>146</v>
      </c>
      <c r="C51" s="105"/>
      <c r="D51" s="106"/>
      <c r="E51" s="172"/>
      <c r="F51" s="280"/>
    </row>
    <row r="52" spans="1:10" ht="114.75" x14ac:dyDescent="0.25">
      <c r="B52" s="149" t="s">
        <v>126</v>
      </c>
      <c r="C52"/>
      <c r="D52"/>
      <c r="E52" s="172"/>
      <c r="F52" s="280"/>
    </row>
    <row r="53" spans="1:10" x14ac:dyDescent="0.25">
      <c r="B53"/>
      <c r="C53"/>
      <c r="D53"/>
      <c r="E53" s="172"/>
      <c r="F53" s="280"/>
    </row>
    <row r="54" spans="1:10" x14ac:dyDescent="0.25">
      <c r="A54" s="111" t="s">
        <v>147</v>
      </c>
      <c r="B54" s="112" t="s">
        <v>148</v>
      </c>
      <c r="C54" s="101" t="s">
        <v>124</v>
      </c>
      <c r="D54" s="102">
        <v>1</v>
      </c>
      <c r="E54" s="259"/>
      <c r="F54" s="260">
        <f>+D54*E54</f>
        <v>0</v>
      </c>
      <c r="G54" s="281">
        <f>+E54*PTO</f>
        <v>0</v>
      </c>
      <c r="H54" s="281">
        <f>+G54*D54</f>
        <v>0</v>
      </c>
      <c r="I54" s="282">
        <f>+E54-G54</f>
        <v>0</v>
      </c>
      <c r="J54" s="282">
        <f>+I54*D54</f>
        <v>0</v>
      </c>
    </row>
    <row r="55" spans="1:10" x14ac:dyDescent="0.25">
      <c r="A55" s="113"/>
      <c r="B55" s="149" t="s">
        <v>149</v>
      </c>
      <c r="C55"/>
      <c r="D55"/>
      <c r="E55" s="172"/>
      <c r="F55" s="280"/>
    </row>
    <row r="56" spans="1:10" x14ac:dyDescent="0.25">
      <c r="A56" s="113"/>
      <c r="B56" s="149" t="s">
        <v>150</v>
      </c>
      <c r="C56"/>
      <c r="D56"/>
      <c r="E56" s="172"/>
      <c r="F56" s="280"/>
    </row>
    <row r="57" spans="1:10" x14ac:dyDescent="0.25">
      <c r="A57" s="113"/>
      <c r="B57" s="149" t="s">
        <v>151</v>
      </c>
      <c r="C57"/>
      <c r="D57"/>
      <c r="E57" s="172"/>
      <c r="F57" s="280"/>
    </row>
    <row r="58" spans="1:10" x14ac:dyDescent="0.25">
      <c r="A58" s="113"/>
      <c r="B58" s="149" t="s">
        <v>152</v>
      </c>
      <c r="C58"/>
      <c r="D58"/>
      <c r="E58" s="172"/>
      <c r="F58" s="280"/>
    </row>
    <row r="59" spans="1:10" x14ac:dyDescent="0.25">
      <c r="A59" s="113"/>
      <c r="B59" s="149" t="s">
        <v>153</v>
      </c>
      <c r="C59"/>
      <c r="D59"/>
      <c r="E59" s="172"/>
      <c r="F59" s="280"/>
    </row>
    <row r="60" spans="1:10" x14ac:dyDescent="0.25">
      <c r="A60" s="113"/>
      <c r="B60" s="149" t="s">
        <v>154</v>
      </c>
      <c r="C60"/>
      <c r="D60"/>
      <c r="E60" s="172"/>
      <c r="F60" s="280"/>
    </row>
    <row r="61" spans="1:10" x14ac:dyDescent="0.25">
      <c r="A61" s="113"/>
      <c r="B61" s="149" t="s">
        <v>155</v>
      </c>
      <c r="C61"/>
      <c r="D61"/>
      <c r="E61" s="172"/>
      <c r="F61" s="280"/>
    </row>
    <row r="62" spans="1:10" ht="114.75" x14ac:dyDescent="0.25">
      <c r="B62" s="149" t="s">
        <v>126</v>
      </c>
      <c r="C62"/>
      <c r="D62"/>
      <c r="E62" s="172"/>
      <c r="F62" s="280"/>
    </row>
    <row r="63" spans="1:10" x14ac:dyDescent="0.25">
      <c r="B63"/>
      <c r="C63"/>
      <c r="D63"/>
      <c r="E63" s="172"/>
      <c r="F63" s="280"/>
    </row>
    <row r="64" spans="1:10" ht="21.75" thickBot="1" x14ac:dyDescent="0.4">
      <c r="A64" s="253" t="s">
        <v>156</v>
      </c>
      <c r="B64" s="254" t="s">
        <v>157</v>
      </c>
      <c r="C64" s="255"/>
      <c r="D64" s="256"/>
      <c r="E64" s="257"/>
      <c r="F64" s="258"/>
      <c r="G64" s="258"/>
      <c r="H64" s="258"/>
      <c r="I64" s="258"/>
      <c r="J64" s="258"/>
    </row>
    <row r="65" spans="1:10" ht="15.75" thickTop="1" x14ac:dyDescent="0.25">
      <c r="B65"/>
      <c r="C65"/>
      <c r="D65"/>
      <c r="E65" s="172"/>
      <c r="F65" s="280"/>
    </row>
    <row r="66" spans="1:10" ht="30" x14ac:dyDescent="0.25">
      <c r="A66" s="114" t="s">
        <v>158</v>
      </c>
      <c r="B66" s="115" t="s">
        <v>159</v>
      </c>
      <c r="C66" s="116" t="s">
        <v>124</v>
      </c>
      <c r="D66" s="117">
        <v>4</v>
      </c>
      <c r="E66" s="259"/>
      <c r="F66" s="260">
        <f>+D66*E66</f>
        <v>0</v>
      </c>
      <c r="G66" s="281">
        <f>+E66*PTO</f>
        <v>0</v>
      </c>
      <c r="H66" s="281">
        <f>+G66*D66</f>
        <v>0</v>
      </c>
      <c r="I66" s="282">
        <f>+E66-G66</f>
        <v>0</v>
      </c>
      <c r="J66" s="282">
        <f>+I66*D66</f>
        <v>0</v>
      </c>
    </row>
    <row r="67" spans="1:10" x14ac:dyDescent="0.25">
      <c r="A67" s="103"/>
      <c r="B67" s="149" t="s">
        <v>160</v>
      </c>
      <c r="C67" s="118"/>
      <c r="D67" s="106"/>
      <c r="E67" s="172"/>
      <c r="F67" s="280"/>
    </row>
    <row r="68" spans="1:10" x14ac:dyDescent="0.25">
      <c r="A68" s="103"/>
      <c r="B68" s="149" t="s">
        <v>161</v>
      </c>
      <c r="C68" s="118"/>
      <c r="D68" s="106"/>
      <c r="E68" s="172"/>
      <c r="F68" s="280"/>
    </row>
    <row r="69" spans="1:10" x14ac:dyDescent="0.25">
      <c r="A69" s="103"/>
      <c r="B69" s="149" t="s">
        <v>162</v>
      </c>
      <c r="C69" s="118"/>
      <c r="D69" s="106"/>
      <c r="E69" s="172"/>
      <c r="F69" s="280"/>
    </row>
    <row r="70" spans="1:10" x14ac:dyDescent="0.25">
      <c r="A70" s="103"/>
      <c r="B70" s="149" t="s">
        <v>163</v>
      </c>
      <c r="C70" s="118"/>
      <c r="D70" s="106"/>
      <c r="E70" s="172"/>
      <c r="F70" s="280"/>
    </row>
    <row r="71" spans="1:10" x14ac:dyDescent="0.25">
      <c r="A71" s="103"/>
      <c r="B71" s="149" t="s">
        <v>164</v>
      </c>
      <c r="C71" s="118"/>
      <c r="D71" s="106"/>
      <c r="E71" s="172"/>
      <c r="F71" s="280"/>
    </row>
    <row r="72" spans="1:10" x14ac:dyDescent="0.25">
      <c r="A72" s="103"/>
      <c r="B72" s="149" t="s">
        <v>165</v>
      </c>
      <c r="C72" s="118"/>
      <c r="D72" s="106"/>
      <c r="E72" s="172"/>
      <c r="F72" s="280"/>
    </row>
    <row r="73" spans="1:10" ht="114.75" x14ac:dyDescent="0.25">
      <c r="B73" s="149" t="s">
        <v>126</v>
      </c>
      <c r="C73"/>
      <c r="D73"/>
      <c r="E73" s="172"/>
      <c r="F73" s="280"/>
    </row>
    <row r="74" spans="1:10" x14ac:dyDescent="0.25">
      <c r="B74"/>
      <c r="C74"/>
      <c r="D74"/>
      <c r="E74" s="172"/>
      <c r="F74" s="280"/>
    </row>
    <row r="75" spans="1:10" ht="21.75" thickBot="1" x14ac:dyDescent="0.4">
      <c r="A75" s="253" t="s">
        <v>166</v>
      </c>
      <c r="B75" s="254" t="s">
        <v>167</v>
      </c>
      <c r="C75" s="255"/>
      <c r="D75" s="256"/>
      <c r="E75" s="257"/>
      <c r="F75" s="258"/>
      <c r="G75" s="258"/>
      <c r="H75" s="258"/>
      <c r="I75" s="258"/>
      <c r="J75" s="258"/>
    </row>
    <row r="76" spans="1:10" ht="15.75" thickTop="1" x14ac:dyDescent="0.25">
      <c r="B76"/>
      <c r="C76"/>
      <c r="D76"/>
      <c r="E76" s="172"/>
      <c r="F76" s="280"/>
    </row>
    <row r="77" spans="1:10" x14ac:dyDescent="0.25">
      <c r="A77" s="99" t="s">
        <v>168</v>
      </c>
      <c r="B77" s="119" t="s">
        <v>169</v>
      </c>
      <c r="C77" s="101" t="s">
        <v>124</v>
      </c>
      <c r="D77" s="102">
        <v>1</v>
      </c>
      <c r="E77" s="259"/>
      <c r="F77" s="260">
        <f>+D77*E77</f>
        <v>0</v>
      </c>
      <c r="G77" s="281">
        <f>+E77*PTO</f>
        <v>0</v>
      </c>
      <c r="H77" s="281">
        <f>+G77*D77</f>
        <v>0</v>
      </c>
      <c r="I77" s="282">
        <f>+E77-G77</f>
        <v>0</v>
      </c>
      <c r="J77" s="282">
        <f>+I77*D77</f>
        <v>0</v>
      </c>
    </row>
    <row r="78" spans="1:10" ht="25.5" x14ac:dyDescent="0.25">
      <c r="A78" s="108"/>
      <c r="B78" s="149" t="s">
        <v>170</v>
      </c>
      <c r="C78" s="109"/>
      <c r="D78" s="110"/>
      <c r="E78" s="172"/>
      <c r="F78" s="280"/>
    </row>
    <row r="79" spans="1:10" x14ac:dyDescent="0.25">
      <c r="A79" s="108"/>
      <c r="B79" s="149" t="s">
        <v>171</v>
      </c>
      <c r="C79" s="109"/>
      <c r="D79" s="110"/>
      <c r="E79" s="172"/>
      <c r="F79" s="280"/>
    </row>
    <row r="80" spans="1:10" x14ac:dyDescent="0.25">
      <c r="A80" s="108"/>
      <c r="B80" s="149" t="s">
        <v>172</v>
      </c>
      <c r="C80" s="109"/>
      <c r="D80" s="110"/>
      <c r="E80" s="172"/>
      <c r="F80" s="280"/>
    </row>
    <row r="81" spans="1:6" x14ac:dyDescent="0.25">
      <c r="A81" s="108"/>
      <c r="B81" s="149" t="s">
        <v>173</v>
      </c>
      <c r="C81" s="109"/>
      <c r="D81" s="110"/>
      <c r="E81" s="172"/>
      <c r="F81" s="280"/>
    </row>
    <row r="82" spans="1:6" x14ac:dyDescent="0.25">
      <c r="A82" s="108"/>
      <c r="B82" s="149" t="s">
        <v>174</v>
      </c>
      <c r="C82" s="109"/>
      <c r="D82" s="110"/>
      <c r="E82" s="172"/>
      <c r="F82" s="280"/>
    </row>
    <row r="83" spans="1:6" x14ac:dyDescent="0.25">
      <c r="A83" s="108"/>
      <c r="B83" s="149" t="s">
        <v>175</v>
      </c>
      <c r="C83" s="109"/>
      <c r="D83" s="110"/>
      <c r="E83" s="172"/>
      <c r="F83" s="280"/>
    </row>
    <row r="84" spans="1:6" ht="38.25" x14ac:dyDescent="0.25">
      <c r="A84" s="108"/>
      <c r="B84" s="149" t="s">
        <v>176</v>
      </c>
      <c r="C84" s="109"/>
      <c r="D84" s="110"/>
      <c r="E84" s="172"/>
      <c r="F84" s="280"/>
    </row>
    <row r="85" spans="1:6" ht="25.5" x14ac:dyDescent="0.25">
      <c r="A85" s="108"/>
      <c r="B85" s="149" t="s">
        <v>177</v>
      </c>
      <c r="C85" s="109"/>
      <c r="D85" s="110"/>
      <c r="E85" s="172"/>
      <c r="F85" s="280"/>
    </row>
    <row r="86" spans="1:6" x14ac:dyDescent="0.25">
      <c r="A86" s="108"/>
      <c r="B86" s="149" t="s">
        <v>178</v>
      </c>
      <c r="C86" s="109"/>
      <c r="D86" s="110"/>
      <c r="E86" s="172"/>
      <c r="F86" s="280"/>
    </row>
    <row r="87" spans="1:6" ht="25.5" x14ac:dyDescent="0.25">
      <c r="A87" s="108"/>
      <c r="B87" s="149" t="s">
        <v>179</v>
      </c>
      <c r="C87" s="109"/>
      <c r="D87" s="110"/>
      <c r="E87" s="172"/>
      <c r="F87" s="280"/>
    </row>
    <row r="88" spans="1:6" ht="25.5" x14ac:dyDescent="0.25">
      <c r="A88" s="108"/>
      <c r="B88" s="149" t="s">
        <v>180</v>
      </c>
      <c r="C88" s="109"/>
      <c r="D88" s="110"/>
      <c r="E88" s="172"/>
      <c r="F88" s="280"/>
    </row>
    <row r="89" spans="1:6" ht="25.5" x14ac:dyDescent="0.25">
      <c r="A89" s="108"/>
      <c r="B89" s="149" t="s">
        <v>181</v>
      </c>
      <c r="C89" s="109"/>
      <c r="D89" s="110"/>
      <c r="E89" s="172"/>
      <c r="F89" s="280"/>
    </row>
    <row r="90" spans="1:6" ht="25.5" x14ac:dyDescent="0.25">
      <c r="A90" s="108"/>
      <c r="B90" s="149" t="s">
        <v>182</v>
      </c>
      <c r="C90" s="109"/>
      <c r="D90" s="110"/>
      <c r="E90" s="172"/>
      <c r="F90" s="280"/>
    </row>
    <row r="91" spans="1:6" x14ac:dyDescent="0.25">
      <c r="A91" s="108"/>
      <c r="B91" s="149" t="s">
        <v>183</v>
      </c>
      <c r="C91" s="109"/>
      <c r="D91" s="110"/>
      <c r="E91" s="172"/>
      <c r="F91" s="280"/>
    </row>
    <row r="92" spans="1:6" ht="38.25" x14ac:dyDescent="0.25">
      <c r="A92" s="108"/>
      <c r="B92" s="149" t="s">
        <v>184</v>
      </c>
      <c r="C92" s="109"/>
      <c r="D92" s="110"/>
      <c r="E92" s="172"/>
      <c r="F92" s="280"/>
    </row>
    <row r="93" spans="1:6" ht="25.5" x14ac:dyDescent="0.25">
      <c r="A93" s="108"/>
      <c r="B93" s="149" t="s">
        <v>185</v>
      </c>
      <c r="C93" s="109"/>
      <c r="D93" s="110"/>
      <c r="E93" s="172"/>
      <c r="F93" s="280"/>
    </row>
    <row r="94" spans="1:6" ht="51" x14ac:dyDescent="0.25">
      <c r="A94" s="108"/>
      <c r="B94" s="149" t="s">
        <v>186</v>
      </c>
      <c r="C94" s="109"/>
      <c r="D94" s="110"/>
      <c r="E94" s="172"/>
      <c r="F94" s="280"/>
    </row>
    <row r="95" spans="1:6" x14ac:dyDescent="0.25">
      <c r="A95" s="108"/>
      <c r="B95" s="149" t="s">
        <v>187</v>
      </c>
      <c r="C95" s="109"/>
      <c r="D95" s="110"/>
      <c r="E95" s="172"/>
      <c r="F95" s="280"/>
    </row>
    <row r="96" spans="1:6" ht="63.75" x14ac:dyDescent="0.25">
      <c r="A96" s="108"/>
      <c r="B96" s="149" t="s">
        <v>188</v>
      </c>
      <c r="C96" s="109"/>
      <c r="D96" s="110"/>
      <c r="E96" s="172"/>
      <c r="F96" s="280"/>
    </row>
    <row r="97" spans="1:10" x14ac:dyDescent="0.25">
      <c r="A97" s="108"/>
      <c r="B97" s="149" t="s">
        <v>189</v>
      </c>
      <c r="C97" s="109"/>
      <c r="D97" s="110"/>
      <c r="E97" s="172"/>
      <c r="F97" s="280"/>
    </row>
    <row r="98" spans="1:10" ht="114.75" x14ac:dyDescent="0.25">
      <c r="B98" s="149" t="s">
        <v>126</v>
      </c>
      <c r="C98"/>
      <c r="D98"/>
      <c r="E98" s="172"/>
      <c r="F98" s="280"/>
    </row>
    <row r="99" spans="1:10" x14ac:dyDescent="0.25">
      <c r="B99" s="107"/>
      <c r="C99"/>
      <c r="D99"/>
      <c r="E99" s="172"/>
      <c r="F99" s="280"/>
    </row>
    <row r="100" spans="1:10" x14ac:dyDescent="0.25">
      <c r="A100" s="99" t="s">
        <v>190</v>
      </c>
      <c r="B100" s="119" t="s">
        <v>169</v>
      </c>
      <c r="C100" s="101" t="s">
        <v>124</v>
      </c>
      <c r="D100" s="102">
        <v>1</v>
      </c>
      <c r="E100" s="259"/>
      <c r="F100" s="260">
        <f>+D100*E100</f>
        <v>0</v>
      </c>
      <c r="G100" s="281">
        <f>+E100*PTO</f>
        <v>0</v>
      </c>
      <c r="H100" s="281">
        <f>+G100*D100</f>
        <v>0</v>
      </c>
      <c r="I100" s="282">
        <f>+E100-G100</f>
        <v>0</v>
      </c>
      <c r="J100" s="282">
        <f>+I100*D100</f>
        <v>0</v>
      </c>
    </row>
    <row r="101" spans="1:10" ht="25.5" x14ac:dyDescent="0.25">
      <c r="A101" s="108"/>
      <c r="B101" s="149" t="s">
        <v>170</v>
      </c>
      <c r="C101" s="109"/>
      <c r="D101" s="110"/>
      <c r="E101" s="172"/>
      <c r="F101" s="280"/>
    </row>
    <row r="102" spans="1:10" x14ac:dyDescent="0.25">
      <c r="A102" s="108"/>
      <c r="B102" s="149" t="s">
        <v>171</v>
      </c>
      <c r="C102" s="109"/>
      <c r="D102" s="110"/>
      <c r="E102" s="172"/>
      <c r="F102" s="280"/>
    </row>
    <row r="103" spans="1:10" x14ac:dyDescent="0.25">
      <c r="A103" s="108"/>
      <c r="B103" s="149" t="s">
        <v>172</v>
      </c>
      <c r="C103" s="109"/>
      <c r="D103" s="110"/>
      <c r="E103" s="172"/>
      <c r="F103" s="280"/>
    </row>
    <row r="104" spans="1:10" x14ac:dyDescent="0.25">
      <c r="A104" s="108"/>
      <c r="B104" s="149" t="s">
        <v>173</v>
      </c>
      <c r="C104" s="109"/>
      <c r="D104" s="110"/>
      <c r="E104" s="172"/>
      <c r="F104" s="280"/>
    </row>
    <row r="105" spans="1:10" x14ac:dyDescent="0.25">
      <c r="A105" s="108"/>
      <c r="B105" s="149" t="s">
        <v>174</v>
      </c>
      <c r="C105" s="109"/>
      <c r="D105" s="110"/>
      <c r="E105" s="172"/>
      <c r="F105" s="280"/>
    </row>
    <row r="106" spans="1:10" x14ac:dyDescent="0.25">
      <c r="A106" s="108"/>
      <c r="B106" s="149" t="s">
        <v>175</v>
      </c>
      <c r="C106" s="109"/>
      <c r="D106" s="110"/>
      <c r="E106" s="172"/>
      <c r="F106" s="280"/>
    </row>
    <row r="107" spans="1:10" ht="38.25" x14ac:dyDescent="0.25">
      <c r="A107" s="108"/>
      <c r="B107" s="149" t="s">
        <v>176</v>
      </c>
      <c r="C107" s="109"/>
      <c r="D107" s="110"/>
      <c r="E107" s="172"/>
      <c r="F107" s="280"/>
    </row>
    <row r="108" spans="1:10" ht="25.5" x14ac:dyDescent="0.25">
      <c r="A108" s="108"/>
      <c r="B108" s="149" t="s">
        <v>177</v>
      </c>
      <c r="C108" s="109"/>
      <c r="D108" s="110"/>
      <c r="E108" s="172"/>
      <c r="F108" s="280"/>
    </row>
    <row r="109" spans="1:10" x14ac:dyDescent="0.25">
      <c r="A109" s="108"/>
      <c r="B109" s="149" t="s">
        <v>178</v>
      </c>
      <c r="C109" s="109"/>
      <c r="D109" s="110"/>
      <c r="E109" s="172"/>
      <c r="F109" s="280"/>
    </row>
    <row r="110" spans="1:10" ht="25.5" x14ac:dyDescent="0.25">
      <c r="A110" s="108"/>
      <c r="B110" s="149" t="s">
        <v>179</v>
      </c>
      <c r="C110" s="109"/>
      <c r="D110" s="110"/>
      <c r="E110" s="172"/>
      <c r="F110" s="280"/>
    </row>
    <row r="111" spans="1:10" ht="25.5" x14ac:dyDescent="0.25">
      <c r="A111" s="108"/>
      <c r="B111" s="149" t="s">
        <v>180</v>
      </c>
      <c r="C111" s="109"/>
      <c r="D111" s="110"/>
      <c r="E111" s="172"/>
      <c r="F111" s="280"/>
    </row>
    <row r="112" spans="1:10" ht="25.5" x14ac:dyDescent="0.25">
      <c r="A112" s="108"/>
      <c r="B112" s="149" t="s">
        <v>181</v>
      </c>
      <c r="C112" s="109"/>
      <c r="D112" s="110"/>
      <c r="E112" s="172"/>
      <c r="F112" s="280"/>
    </row>
    <row r="113" spans="1:10" ht="25.5" x14ac:dyDescent="0.25">
      <c r="A113" s="108"/>
      <c r="B113" s="149" t="s">
        <v>182</v>
      </c>
      <c r="C113" s="109"/>
      <c r="D113" s="110"/>
      <c r="E113" s="172"/>
      <c r="F113" s="280"/>
    </row>
    <row r="114" spans="1:10" x14ac:dyDescent="0.25">
      <c r="A114" s="108"/>
      <c r="B114" s="149" t="s">
        <v>183</v>
      </c>
      <c r="C114" s="109"/>
      <c r="D114" s="110"/>
      <c r="E114" s="172"/>
      <c r="F114" s="280"/>
    </row>
    <row r="115" spans="1:10" ht="38.25" x14ac:dyDescent="0.25">
      <c r="A115" s="108"/>
      <c r="B115" s="149" t="s">
        <v>184</v>
      </c>
      <c r="C115" s="109"/>
      <c r="D115" s="110"/>
      <c r="E115" s="172"/>
      <c r="F115" s="280"/>
    </row>
    <row r="116" spans="1:10" ht="25.5" x14ac:dyDescent="0.25">
      <c r="A116" s="108"/>
      <c r="B116" s="149" t="s">
        <v>185</v>
      </c>
      <c r="C116" s="109"/>
      <c r="D116" s="110"/>
      <c r="E116" s="172"/>
      <c r="F116" s="280"/>
    </row>
    <row r="117" spans="1:10" ht="51" x14ac:dyDescent="0.25">
      <c r="A117" s="108"/>
      <c r="B117" s="149" t="s">
        <v>186</v>
      </c>
      <c r="C117" s="109"/>
      <c r="D117" s="110"/>
      <c r="E117" s="172"/>
      <c r="F117" s="280"/>
    </row>
    <row r="118" spans="1:10" x14ac:dyDescent="0.25">
      <c r="A118" s="108"/>
      <c r="B118" s="149" t="s">
        <v>187</v>
      </c>
      <c r="C118" s="109"/>
      <c r="D118" s="110"/>
      <c r="E118" s="172"/>
      <c r="F118" s="280"/>
    </row>
    <row r="119" spans="1:10" ht="63.75" x14ac:dyDescent="0.25">
      <c r="A119" s="108"/>
      <c r="B119" s="149" t="s">
        <v>188</v>
      </c>
      <c r="C119" s="109"/>
      <c r="D119" s="110"/>
      <c r="E119" s="172"/>
      <c r="F119" s="280"/>
    </row>
    <row r="120" spans="1:10" x14ac:dyDescent="0.25">
      <c r="A120" s="108"/>
      <c r="B120" s="149" t="s">
        <v>191</v>
      </c>
      <c r="C120" s="109"/>
      <c r="D120" s="110"/>
      <c r="E120" s="172"/>
      <c r="F120" s="280"/>
    </row>
    <row r="121" spans="1:10" ht="114.75" x14ac:dyDescent="0.25">
      <c r="B121" s="149" t="s">
        <v>126</v>
      </c>
      <c r="C121"/>
      <c r="D121"/>
      <c r="E121" s="172"/>
      <c r="F121" s="280"/>
    </row>
    <row r="122" spans="1:10" x14ac:dyDescent="0.25">
      <c r="B122" s="107"/>
      <c r="C122"/>
      <c r="D122"/>
      <c r="E122" s="172"/>
      <c r="F122" s="280"/>
    </row>
    <row r="123" spans="1:10" x14ac:dyDescent="0.25">
      <c r="A123" s="99" t="s">
        <v>192</v>
      </c>
      <c r="B123" s="100" t="s">
        <v>128</v>
      </c>
      <c r="C123" s="101" t="s">
        <v>124</v>
      </c>
      <c r="D123" s="102">
        <v>1</v>
      </c>
      <c r="E123" s="259"/>
      <c r="F123" s="260">
        <f>+D123*E123</f>
        <v>0</v>
      </c>
      <c r="G123" s="281">
        <f>+E123*PTO</f>
        <v>0</v>
      </c>
      <c r="H123" s="281">
        <f>+G123*D123</f>
        <v>0</v>
      </c>
      <c r="I123" s="282">
        <f>+E123-G123</f>
        <v>0</v>
      </c>
      <c r="J123" s="282">
        <f>+I123*D123</f>
        <v>0</v>
      </c>
    </row>
    <row r="124" spans="1:10" x14ac:dyDescent="0.25">
      <c r="A124" s="108"/>
      <c r="B124" s="149" t="s">
        <v>129</v>
      </c>
      <c r="C124" s="109"/>
      <c r="D124" s="110"/>
      <c r="E124" s="172"/>
      <c r="F124" s="280"/>
    </row>
    <row r="125" spans="1:10" x14ac:dyDescent="0.25">
      <c r="A125" s="108"/>
      <c r="B125" s="149" t="s">
        <v>130</v>
      </c>
      <c r="C125" s="109"/>
      <c r="D125" s="110"/>
      <c r="E125" s="172"/>
      <c r="F125" s="280"/>
    </row>
    <row r="126" spans="1:10" x14ac:dyDescent="0.25">
      <c r="A126" s="108"/>
      <c r="B126" s="149" t="s">
        <v>131</v>
      </c>
      <c r="C126" s="109"/>
      <c r="D126" s="110"/>
      <c r="E126" s="172"/>
      <c r="F126" s="280"/>
    </row>
    <row r="127" spans="1:10" x14ac:dyDescent="0.25">
      <c r="A127" s="108"/>
      <c r="B127" s="149" t="s">
        <v>132</v>
      </c>
      <c r="C127" s="109"/>
      <c r="D127" s="110"/>
      <c r="E127" s="172"/>
      <c r="F127" s="280"/>
    </row>
    <row r="128" spans="1:10" x14ac:dyDescent="0.25">
      <c r="A128" s="108"/>
      <c r="B128" s="149" t="s">
        <v>133</v>
      </c>
      <c r="C128" s="109"/>
      <c r="D128" s="110"/>
      <c r="E128" s="172"/>
      <c r="F128" s="280"/>
    </row>
    <row r="129" spans="1:10" ht="38.25" x14ac:dyDescent="0.25">
      <c r="A129" s="108"/>
      <c r="B129" s="149" t="s">
        <v>134</v>
      </c>
      <c r="C129" s="109"/>
      <c r="D129" s="110"/>
      <c r="E129" s="172"/>
      <c r="F129" s="280"/>
    </row>
    <row r="130" spans="1:10" x14ac:dyDescent="0.25">
      <c r="A130" s="108"/>
      <c r="B130" s="149" t="s">
        <v>135</v>
      </c>
      <c r="C130" s="109"/>
      <c r="D130" s="110"/>
      <c r="E130" s="172"/>
      <c r="F130" s="280"/>
    </row>
    <row r="131" spans="1:10" x14ac:dyDescent="0.25">
      <c r="A131" s="108"/>
      <c r="B131" s="149" t="s">
        <v>136</v>
      </c>
      <c r="C131" s="109"/>
      <c r="D131" s="110"/>
      <c r="E131" s="172"/>
      <c r="F131" s="280"/>
    </row>
    <row r="132" spans="1:10" x14ac:dyDescent="0.25">
      <c r="A132" s="108"/>
      <c r="B132" s="149" t="s">
        <v>137</v>
      </c>
      <c r="C132" s="109"/>
      <c r="D132" s="110"/>
      <c r="E132" s="172"/>
      <c r="F132" s="280"/>
    </row>
    <row r="133" spans="1:10" x14ac:dyDescent="0.25">
      <c r="A133" s="108"/>
      <c r="B133" s="149" t="s">
        <v>138</v>
      </c>
      <c r="C133" s="109"/>
      <c r="D133" s="110"/>
      <c r="E133" s="172"/>
      <c r="F133" s="280"/>
    </row>
    <row r="134" spans="1:10" x14ac:dyDescent="0.25">
      <c r="A134" s="108"/>
      <c r="B134" s="149" t="s">
        <v>139</v>
      </c>
      <c r="C134" s="109"/>
      <c r="D134" s="110"/>
      <c r="E134" s="172"/>
      <c r="F134" s="280"/>
    </row>
    <row r="135" spans="1:10" ht="114.75" x14ac:dyDescent="0.25">
      <c r="B135" s="149" t="s">
        <v>126</v>
      </c>
      <c r="C135"/>
      <c r="D135"/>
      <c r="E135" s="172"/>
      <c r="F135" s="280"/>
    </row>
    <row r="136" spans="1:10" x14ac:dyDescent="0.25">
      <c r="B136" s="107"/>
      <c r="C136"/>
      <c r="D136"/>
      <c r="E136" s="172"/>
      <c r="F136" s="280"/>
    </row>
    <row r="137" spans="1:10" ht="21.75" thickBot="1" x14ac:dyDescent="0.4">
      <c r="A137" s="253" t="s">
        <v>193</v>
      </c>
      <c r="B137" s="254" t="s">
        <v>194</v>
      </c>
      <c r="C137" s="255"/>
      <c r="D137" s="256"/>
      <c r="E137" s="257"/>
      <c r="F137" s="258"/>
      <c r="G137" s="258"/>
      <c r="H137" s="258"/>
      <c r="I137" s="258"/>
      <c r="J137" s="258"/>
    </row>
    <row r="138" spans="1:10" ht="15.75" thickTop="1" x14ac:dyDescent="0.25">
      <c r="B138"/>
      <c r="C138"/>
      <c r="D138"/>
      <c r="E138" s="172"/>
      <c r="F138" s="280"/>
    </row>
    <row r="139" spans="1:10" ht="30" x14ac:dyDescent="0.25">
      <c r="A139" s="120" t="s">
        <v>195</v>
      </c>
      <c r="B139" s="100" t="s">
        <v>196</v>
      </c>
      <c r="C139" s="116" t="s">
        <v>124</v>
      </c>
      <c r="D139" s="117">
        <v>1</v>
      </c>
      <c r="E139" s="259"/>
      <c r="F139" s="260">
        <f>+D139*E139</f>
        <v>0</v>
      </c>
      <c r="G139" s="281">
        <f>+E139*PTO</f>
        <v>0</v>
      </c>
      <c r="H139" s="281">
        <f>+G139*D139</f>
        <v>0</v>
      </c>
      <c r="I139" s="282">
        <f>+E139-G139</f>
        <v>0</v>
      </c>
      <c r="J139" s="282">
        <f>+I139*D139</f>
        <v>0</v>
      </c>
    </row>
    <row r="140" spans="1:10" x14ac:dyDescent="0.25">
      <c r="A140" s="103"/>
      <c r="B140" s="149" t="s">
        <v>197</v>
      </c>
      <c r="C140" s="105"/>
      <c r="D140" s="106"/>
      <c r="E140" s="172"/>
      <c r="F140" s="280"/>
    </row>
    <row r="141" spans="1:10" x14ac:dyDescent="0.25">
      <c r="A141" s="103"/>
      <c r="B141" s="149" t="s">
        <v>198</v>
      </c>
      <c r="C141" s="105"/>
      <c r="D141" s="106"/>
      <c r="E141" s="172"/>
      <c r="F141" s="280"/>
    </row>
    <row r="142" spans="1:10" x14ac:dyDescent="0.25">
      <c r="A142" s="103"/>
      <c r="B142" s="149" t="s">
        <v>199</v>
      </c>
      <c r="C142" s="105"/>
      <c r="D142" s="106"/>
      <c r="E142" s="172"/>
      <c r="F142" s="280"/>
    </row>
    <row r="143" spans="1:10" x14ac:dyDescent="0.25">
      <c r="A143" s="103"/>
      <c r="B143" s="149" t="s">
        <v>200</v>
      </c>
      <c r="C143" s="105"/>
      <c r="D143" s="106"/>
      <c r="E143" s="172"/>
      <c r="F143" s="280"/>
    </row>
    <row r="144" spans="1:10" x14ac:dyDescent="0.25">
      <c r="A144" s="103"/>
      <c r="B144" s="149" t="s">
        <v>201</v>
      </c>
      <c r="C144" s="105"/>
      <c r="D144" s="106"/>
      <c r="E144" s="172"/>
      <c r="F144" s="280"/>
    </row>
    <row r="145" spans="1:10" x14ac:dyDescent="0.25">
      <c r="A145" s="103"/>
      <c r="B145" s="149" t="s">
        <v>202</v>
      </c>
      <c r="C145" s="105"/>
      <c r="D145" s="106"/>
      <c r="E145" s="172"/>
      <c r="F145" s="280"/>
    </row>
    <row r="146" spans="1:10" ht="114.75" x14ac:dyDescent="0.25">
      <c r="B146" s="149" t="s">
        <v>126</v>
      </c>
      <c r="C146"/>
      <c r="D146"/>
      <c r="E146" s="172"/>
      <c r="F146" s="280"/>
    </row>
    <row r="147" spans="1:10" x14ac:dyDescent="0.25">
      <c r="B147" s="107"/>
      <c r="C147"/>
      <c r="D147"/>
      <c r="E147" s="172"/>
      <c r="F147" s="280"/>
    </row>
    <row r="148" spans="1:10" x14ac:dyDescent="0.25">
      <c r="A148" s="121" t="s">
        <v>203</v>
      </c>
      <c r="B148" s="100" t="s">
        <v>204</v>
      </c>
      <c r="C148" s="101" t="s">
        <v>124</v>
      </c>
      <c r="D148" s="102">
        <v>1</v>
      </c>
      <c r="E148" s="259"/>
      <c r="F148" s="260">
        <f>+D148*E148</f>
        <v>0</v>
      </c>
      <c r="G148" s="281">
        <f>+E148*PTO</f>
        <v>0</v>
      </c>
      <c r="H148" s="281">
        <f>+G148*D148</f>
        <v>0</v>
      </c>
      <c r="I148" s="282">
        <f>+E148-G148</f>
        <v>0</v>
      </c>
      <c r="J148" s="282">
        <f>+I148*D148</f>
        <v>0</v>
      </c>
    </row>
    <row r="149" spans="1:10" x14ac:dyDescent="0.25">
      <c r="A149" s="103"/>
      <c r="B149" s="149" t="s">
        <v>205</v>
      </c>
      <c r="C149" s="105"/>
      <c r="D149" s="106"/>
      <c r="E149" s="172"/>
      <c r="F149" s="280"/>
    </row>
    <row r="150" spans="1:10" x14ac:dyDescent="0.25">
      <c r="A150" s="103"/>
      <c r="B150" s="149" t="s">
        <v>206</v>
      </c>
      <c r="C150" s="105"/>
      <c r="D150" s="106"/>
      <c r="E150" s="172"/>
      <c r="F150" s="280"/>
    </row>
    <row r="151" spans="1:10" x14ac:dyDescent="0.25">
      <c r="A151" s="103"/>
      <c r="B151" s="149" t="s">
        <v>207</v>
      </c>
      <c r="C151" s="105"/>
      <c r="D151" s="106"/>
      <c r="E151" s="172"/>
      <c r="F151" s="280"/>
    </row>
    <row r="152" spans="1:10" x14ac:dyDescent="0.25">
      <c r="A152" s="103"/>
      <c r="B152" s="149" t="s">
        <v>208</v>
      </c>
      <c r="C152" s="105"/>
      <c r="D152" s="106"/>
      <c r="E152" s="172"/>
      <c r="F152" s="280"/>
    </row>
    <row r="153" spans="1:10" ht="25.5" x14ac:dyDescent="0.25">
      <c r="A153" s="103"/>
      <c r="B153" s="149" t="s">
        <v>209</v>
      </c>
      <c r="C153" s="105"/>
      <c r="D153" s="106"/>
      <c r="E153" s="172"/>
      <c r="F153" s="280"/>
    </row>
    <row r="154" spans="1:10" x14ac:dyDescent="0.25">
      <c r="A154" s="103"/>
      <c r="B154" s="149" t="s">
        <v>210</v>
      </c>
      <c r="C154" s="105"/>
      <c r="D154" s="106"/>
      <c r="E154" s="172"/>
      <c r="F154" s="280"/>
    </row>
    <row r="155" spans="1:10" ht="114.75" x14ac:dyDescent="0.25">
      <c r="B155" s="149" t="s">
        <v>126</v>
      </c>
      <c r="C155"/>
      <c r="D155"/>
      <c r="E155" s="172"/>
      <c r="F155" s="280"/>
    </row>
    <row r="156" spans="1:10" x14ac:dyDescent="0.25">
      <c r="B156"/>
      <c r="C156"/>
      <c r="D156"/>
      <c r="E156" s="172"/>
      <c r="F156" s="280"/>
    </row>
    <row r="157" spans="1:10" x14ac:dyDescent="0.25">
      <c r="A157" s="121" t="s">
        <v>211</v>
      </c>
      <c r="B157" s="100" t="s">
        <v>212</v>
      </c>
      <c r="C157" s="101" t="s">
        <v>124</v>
      </c>
      <c r="D157" s="102">
        <v>1</v>
      </c>
      <c r="E157" s="259"/>
      <c r="F157" s="260">
        <f>+D157*E157</f>
        <v>0</v>
      </c>
      <c r="G157" s="281">
        <f>+E157*PTO</f>
        <v>0</v>
      </c>
      <c r="H157" s="281">
        <f>+G157*D157</f>
        <v>0</v>
      </c>
      <c r="I157" s="282">
        <f>+E157-G157</f>
        <v>0</v>
      </c>
      <c r="J157" s="282">
        <f>+I157*D157</f>
        <v>0</v>
      </c>
    </row>
    <row r="158" spans="1:10" x14ac:dyDescent="0.25">
      <c r="A158" s="103"/>
      <c r="B158" s="149" t="s">
        <v>213</v>
      </c>
      <c r="C158" s="105"/>
      <c r="D158" s="106"/>
      <c r="E158" s="172"/>
      <c r="F158" s="280"/>
    </row>
    <row r="159" spans="1:10" x14ac:dyDescent="0.25">
      <c r="A159" s="103"/>
      <c r="B159" s="149" t="s">
        <v>214</v>
      </c>
      <c r="C159" s="105"/>
      <c r="D159" s="106"/>
      <c r="E159" s="172"/>
      <c r="F159" s="280"/>
    </row>
    <row r="160" spans="1:10" x14ac:dyDescent="0.25">
      <c r="A160" s="103"/>
      <c r="B160" s="149" t="s">
        <v>215</v>
      </c>
      <c r="C160" s="105"/>
      <c r="D160" s="106"/>
      <c r="E160" s="172"/>
      <c r="F160" s="280"/>
    </row>
    <row r="161" spans="1:10" ht="114.75" x14ac:dyDescent="0.25">
      <c r="B161" s="149" t="s">
        <v>126</v>
      </c>
      <c r="C161"/>
      <c r="D161"/>
      <c r="E161" s="172"/>
      <c r="F161" s="280"/>
    </row>
    <row r="162" spans="1:10" x14ac:dyDescent="0.25">
      <c r="B162" s="107"/>
      <c r="C162"/>
      <c r="D162"/>
      <c r="E162" s="172"/>
      <c r="F162" s="280"/>
    </row>
    <row r="163" spans="1:10" x14ac:dyDescent="0.25">
      <c r="A163" s="99" t="s">
        <v>216</v>
      </c>
      <c r="B163" s="100" t="s">
        <v>128</v>
      </c>
      <c r="C163" s="101" t="s">
        <v>124</v>
      </c>
      <c r="D163" s="102">
        <v>1</v>
      </c>
      <c r="E163" s="259"/>
      <c r="F163" s="260">
        <f>+D163*E163</f>
        <v>0</v>
      </c>
      <c r="G163" s="281">
        <f>+E163*PTO</f>
        <v>0</v>
      </c>
      <c r="H163" s="281">
        <f>+G163*D163</f>
        <v>0</v>
      </c>
      <c r="I163" s="282">
        <f>+E163-G163</f>
        <v>0</v>
      </c>
      <c r="J163" s="282">
        <f>+I163*D163</f>
        <v>0</v>
      </c>
    </row>
    <row r="164" spans="1:10" x14ac:dyDescent="0.25">
      <c r="A164" s="108"/>
      <c r="B164" s="149" t="s">
        <v>129</v>
      </c>
      <c r="C164" s="109"/>
      <c r="D164" s="110"/>
      <c r="E164" s="172"/>
      <c r="F164" s="280"/>
    </row>
    <row r="165" spans="1:10" x14ac:dyDescent="0.25">
      <c r="A165" s="108"/>
      <c r="B165" s="149" t="s">
        <v>130</v>
      </c>
      <c r="C165" s="109"/>
      <c r="D165" s="110"/>
      <c r="E165" s="172"/>
      <c r="F165" s="280"/>
    </row>
    <row r="166" spans="1:10" x14ac:dyDescent="0.25">
      <c r="A166" s="108"/>
      <c r="B166" s="149" t="s">
        <v>131</v>
      </c>
      <c r="C166" s="109"/>
      <c r="D166" s="110"/>
      <c r="E166" s="172"/>
      <c r="F166" s="280"/>
    </row>
    <row r="167" spans="1:10" x14ac:dyDescent="0.25">
      <c r="A167" s="108"/>
      <c r="B167" s="149" t="s">
        <v>132</v>
      </c>
      <c r="C167" s="109"/>
      <c r="D167" s="110"/>
      <c r="E167" s="172"/>
      <c r="F167" s="280"/>
    </row>
    <row r="168" spans="1:10" x14ac:dyDescent="0.25">
      <c r="A168" s="108"/>
      <c r="B168" s="149" t="s">
        <v>133</v>
      </c>
      <c r="C168" s="109"/>
      <c r="D168" s="110"/>
      <c r="E168" s="172"/>
      <c r="F168" s="280"/>
    </row>
    <row r="169" spans="1:10" ht="38.25" x14ac:dyDescent="0.25">
      <c r="A169" s="108"/>
      <c r="B169" s="149" t="s">
        <v>134</v>
      </c>
      <c r="C169" s="109"/>
      <c r="D169" s="110"/>
      <c r="E169" s="172"/>
      <c r="F169" s="280"/>
    </row>
    <row r="170" spans="1:10" x14ac:dyDescent="0.25">
      <c r="A170" s="108"/>
      <c r="B170" s="149" t="s">
        <v>135</v>
      </c>
      <c r="C170" s="109"/>
      <c r="D170" s="110"/>
      <c r="E170" s="172"/>
      <c r="F170" s="280"/>
    </row>
    <row r="171" spans="1:10" x14ac:dyDescent="0.25">
      <c r="A171" s="108"/>
      <c r="B171" s="149" t="s">
        <v>136</v>
      </c>
      <c r="C171" s="109"/>
      <c r="D171" s="110"/>
      <c r="E171" s="172"/>
      <c r="F171" s="280"/>
    </row>
    <row r="172" spans="1:10" x14ac:dyDescent="0.25">
      <c r="A172" s="108"/>
      <c r="B172" s="149" t="s">
        <v>137</v>
      </c>
      <c r="C172" s="109"/>
      <c r="D172" s="110"/>
      <c r="E172" s="172"/>
      <c r="F172" s="280"/>
    </row>
    <row r="173" spans="1:10" x14ac:dyDescent="0.25">
      <c r="A173" s="108"/>
      <c r="B173" s="149" t="s">
        <v>138</v>
      </c>
      <c r="C173" s="109"/>
      <c r="D173" s="110"/>
      <c r="E173" s="172"/>
      <c r="F173" s="280"/>
    </row>
    <row r="174" spans="1:10" x14ac:dyDescent="0.25">
      <c r="A174" s="108"/>
      <c r="B174" s="149" t="s">
        <v>139</v>
      </c>
      <c r="C174" s="109"/>
      <c r="D174" s="110"/>
      <c r="E174" s="172"/>
      <c r="F174" s="280"/>
    </row>
    <row r="175" spans="1:10" ht="114.75" x14ac:dyDescent="0.25">
      <c r="B175" s="149" t="s">
        <v>126</v>
      </c>
      <c r="C175"/>
      <c r="D175"/>
      <c r="E175" s="172"/>
      <c r="F175" s="280"/>
    </row>
    <row r="176" spans="1:10" x14ac:dyDescent="0.25">
      <c r="B176" s="107"/>
      <c r="C176"/>
      <c r="D176"/>
      <c r="E176" s="172"/>
      <c r="F176" s="280"/>
    </row>
    <row r="177" spans="1:10" ht="21.75" thickBot="1" x14ac:dyDescent="0.4">
      <c r="A177" s="253" t="s">
        <v>217</v>
      </c>
      <c r="B177" s="254" t="s">
        <v>218</v>
      </c>
      <c r="C177" s="255"/>
      <c r="D177" s="256"/>
      <c r="E177" s="257"/>
      <c r="F177" s="258"/>
      <c r="G177" s="258"/>
      <c r="H177" s="258"/>
      <c r="I177" s="258"/>
      <c r="J177" s="258"/>
    </row>
    <row r="178" spans="1:10" ht="15.75" thickTop="1" x14ac:dyDescent="0.25">
      <c r="B178"/>
      <c r="C178"/>
      <c r="D178"/>
      <c r="E178" s="172"/>
      <c r="F178" s="280"/>
    </row>
    <row r="179" spans="1:10" x14ac:dyDescent="0.25">
      <c r="A179" s="99" t="s">
        <v>219</v>
      </c>
      <c r="B179" s="100" t="s">
        <v>128</v>
      </c>
      <c r="C179" s="101" t="s">
        <v>124</v>
      </c>
      <c r="D179" s="102">
        <v>1</v>
      </c>
      <c r="E179" s="259"/>
      <c r="F179" s="260">
        <f>+D179*E179</f>
        <v>0</v>
      </c>
      <c r="G179" s="281">
        <f>+E179*PTO</f>
        <v>0</v>
      </c>
      <c r="H179" s="281">
        <f>+G179*D179</f>
        <v>0</v>
      </c>
      <c r="I179" s="282">
        <f>+E179-G179</f>
        <v>0</v>
      </c>
      <c r="J179" s="282">
        <f>+I179*D179</f>
        <v>0</v>
      </c>
    </row>
    <row r="180" spans="1:10" x14ac:dyDescent="0.25">
      <c r="A180" s="108"/>
      <c r="B180" s="149" t="s">
        <v>129</v>
      </c>
      <c r="C180" s="109"/>
      <c r="D180" s="110"/>
      <c r="E180" s="172"/>
      <c r="F180" s="280"/>
    </row>
    <row r="181" spans="1:10" x14ac:dyDescent="0.25">
      <c r="A181" s="108"/>
      <c r="B181" s="149" t="s">
        <v>130</v>
      </c>
      <c r="C181" s="109"/>
      <c r="D181" s="110"/>
      <c r="E181" s="172"/>
      <c r="F181" s="280"/>
    </row>
    <row r="182" spans="1:10" x14ac:dyDescent="0.25">
      <c r="A182" s="108"/>
      <c r="B182" s="149" t="s">
        <v>131</v>
      </c>
      <c r="C182" s="109"/>
      <c r="D182" s="110"/>
      <c r="E182" s="172"/>
      <c r="F182" s="280"/>
    </row>
    <row r="183" spans="1:10" x14ac:dyDescent="0.25">
      <c r="A183" s="108"/>
      <c r="B183" s="149" t="s">
        <v>132</v>
      </c>
      <c r="C183" s="109"/>
      <c r="D183" s="110"/>
      <c r="E183" s="172"/>
      <c r="F183" s="280"/>
    </row>
    <row r="184" spans="1:10" x14ac:dyDescent="0.25">
      <c r="A184" s="108"/>
      <c r="B184" s="149" t="s">
        <v>133</v>
      </c>
      <c r="C184" s="109"/>
      <c r="D184" s="110"/>
      <c r="E184" s="172"/>
      <c r="F184" s="280"/>
    </row>
    <row r="185" spans="1:10" ht="38.25" x14ac:dyDescent="0.25">
      <c r="A185" s="108"/>
      <c r="B185" s="149" t="s">
        <v>134</v>
      </c>
      <c r="C185" s="109"/>
      <c r="D185" s="110"/>
      <c r="E185" s="172"/>
      <c r="F185" s="280"/>
    </row>
    <row r="186" spans="1:10" x14ac:dyDescent="0.25">
      <c r="A186" s="108"/>
      <c r="B186" s="149" t="s">
        <v>135</v>
      </c>
      <c r="C186" s="109"/>
      <c r="D186" s="110"/>
      <c r="E186" s="172"/>
      <c r="F186" s="280"/>
    </row>
    <row r="187" spans="1:10" x14ac:dyDescent="0.25">
      <c r="A187" s="108"/>
      <c r="B187" s="149" t="s">
        <v>136</v>
      </c>
      <c r="C187" s="109"/>
      <c r="D187" s="110"/>
      <c r="E187" s="172"/>
      <c r="F187" s="280"/>
    </row>
    <row r="188" spans="1:10" x14ac:dyDescent="0.25">
      <c r="A188" s="108"/>
      <c r="B188" s="149" t="s">
        <v>137</v>
      </c>
      <c r="C188" s="109"/>
      <c r="D188" s="110"/>
      <c r="E188" s="172"/>
      <c r="F188" s="280"/>
    </row>
    <row r="189" spans="1:10" x14ac:dyDescent="0.25">
      <c r="A189" s="108"/>
      <c r="B189" s="149" t="s">
        <v>138</v>
      </c>
      <c r="C189" s="109"/>
      <c r="D189" s="110"/>
      <c r="E189" s="172"/>
      <c r="F189" s="280"/>
    </row>
    <row r="190" spans="1:10" x14ac:dyDescent="0.25">
      <c r="A190" s="108"/>
      <c r="B190" s="149" t="s">
        <v>139</v>
      </c>
      <c r="C190" s="109"/>
      <c r="D190" s="110"/>
      <c r="E190" s="172"/>
      <c r="F190" s="280"/>
    </row>
    <row r="191" spans="1:10" ht="114.75" x14ac:dyDescent="0.25">
      <c r="B191" s="149" t="s">
        <v>126</v>
      </c>
      <c r="C191"/>
      <c r="D191"/>
      <c r="E191" s="172"/>
      <c r="F191" s="280"/>
    </row>
    <row r="192" spans="1:10" x14ac:dyDescent="0.25">
      <c r="B192" s="107"/>
      <c r="C192"/>
      <c r="D192"/>
      <c r="E192" s="172"/>
      <c r="F192" s="280"/>
    </row>
    <row r="193" spans="1:10" ht="21.75" thickBot="1" x14ac:dyDescent="0.4">
      <c r="A193" s="253" t="s">
        <v>220</v>
      </c>
      <c r="B193" s="254" t="s">
        <v>221</v>
      </c>
      <c r="C193" s="255"/>
      <c r="D193" s="256"/>
      <c r="E193" s="257"/>
      <c r="F193" s="258"/>
      <c r="G193" s="258"/>
      <c r="H193" s="258"/>
      <c r="I193" s="258"/>
      <c r="J193" s="258"/>
    </row>
    <row r="194" spans="1:10" ht="15.75" thickTop="1" x14ac:dyDescent="0.25">
      <c r="B194"/>
      <c r="C194"/>
      <c r="D194"/>
      <c r="E194" s="172"/>
      <c r="F194" s="280"/>
    </row>
    <row r="195" spans="1:10" x14ac:dyDescent="0.25">
      <c r="A195" s="99" t="s">
        <v>222</v>
      </c>
      <c r="B195" s="100" t="s">
        <v>996</v>
      </c>
      <c r="C195" s="101" t="s">
        <v>124</v>
      </c>
      <c r="D195" s="102">
        <v>1</v>
      </c>
      <c r="E195" s="259"/>
      <c r="F195" s="260">
        <f>+D195*E195</f>
        <v>0</v>
      </c>
      <c r="G195" s="281">
        <f>+E195*PTO</f>
        <v>0</v>
      </c>
      <c r="H195" s="281">
        <f>+G195*D195</f>
        <v>0</v>
      </c>
      <c r="I195" s="282">
        <f>+E195-G195</f>
        <v>0</v>
      </c>
      <c r="J195" s="282">
        <f>+I195*D195</f>
        <v>0</v>
      </c>
    </row>
    <row r="196" spans="1:10" x14ac:dyDescent="0.25">
      <c r="A196" s="103"/>
      <c r="B196" s="149" t="s">
        <v>129</v>
      </c>
      <c r="C196" s="105"/>
      <c r="D196" s="106"/>
      <c r="E196" s="172"/>
      <c r="F196" s="280"/>
    </row>
    <row r="197" spans="1:10" x14ac:dyDescent="0.25">
      <c r="A197" s="103"/>
      <c r="B197" s="149" t="s">
        <v>130</v>
      </c>
      <c r="C197" s="105"/>
      <c r="D197" s="106"/>
      <c r="E197" s="172"/>
      <c r="F197" s="280"/>
    </row>
    <row r="198" spans="1:10" x14ac:dyDescent="0.25">
      <c r="A198" s="103"/>
      <c r="B198" s="149" t="s">
        <v>223</v>
      </c>
      <c r="C198" s="105"/>
      <c r="D198" s="106"/>
      <c r="E198" s="172"/>
      <c r="F198" s="280"/>
    </row>
    <row r="199" spans="1:10" x14ac:dyDescent="0.25">
      <c r="A199" s="103"/>
      <c r="B199" s="149" t="s">
        <v>224</v>
      </c>
      <c r="C199" s="105"/>
      <c r="D199" s="106"/>
      <c r="E199" s="172"/>
      <c r="F199" s="280"/>
    </row>
    <row r="200" spans="1:10" x14ac:dyDescent="0.25">
      <c r="A200" s="103"/>
      <c r="B200" s="149" t="s">
        <v>133</v>
      </c>
      <c r="C200" s="105"/>
      <c r="D200" s="106"/>
      <c r="E200" s="172"/>
      <c r="F200" s="280"/>
    </row>
    <row r="201" spans="1:10" ht="38.25" x14ac:dyDescent="0.25">
      <c r="A201" s="103"/>
      <c r="B201" s="149" t="s">
        <v>134</v>
      </c>
      <c r="C201" s="105"/>
      <c r="D201" s="106"/>
      <c r="E201" s="172"/>
      <c r="F201" s="280"/>
    </row>
    <row r="202" spans="1:10" x14ac:dyDescent="0.25">
      <c r="A202" s="103"/>
      <c r="B202" s="149" t="s">
        <v>135</v>
      </c>
      <c r="C202" s="105"/>
      <c r="D202" s="106"/>
      <c r="E202" s="172"/>
      <c r="F202" s="280"/>
    </row>
    <row r="203" spans="1:10" x14ac:dyDescent="0.25">
      <c r="A203" s="103"/>
      <c r="B203" s="149" t="s">
        <v>136</v>
      </c>
      <c r="C203" s="105"/>
      <c r="D203" s="106"/>
      <c r="E203" s="172"/>
      <c r="F203" s="280"/>
    </row>
    <row r="204" spans="1:10" x14ac:dyDescent="0.25">
      <c r="A204" s="103"/>
      <c r="B204" s="149" t="s">
        <v>137</v>
      </c>
      <c r="C204" s="105"/>
      <c r="D204" s="106"/>
      <c r="E204" s="172"/>
      <c r="F204" s="280"/>
    </row>
    <row r="205" spans="1:10" x14ac:dyDescent="0.25">
      <c r="A205" s="103"/>
      <c r="B205" s="149" t="s">
        <v>225</v>
      </c>
      <c r="C205" s="105"/>
      <c r="D205" s="106"/>
      <c r="E205" s="172"/>
      <c r="F205" s="280"/>
    </row>
    <row r="206" spans="1:10" x14ac:dyDescent="0.25">
      <c r="A206" s="103"/>
      <c r="B206" s="149" t="s">
        <v>226</v>
      </c>
      <c r="C206" s="105"/>
      <c r="D206" s="106"/>
      <c r="E206" s="172"/>
      <c r="F206" s="280"/>
    </row>
    <row r="207" spans="1:10" x14ac:dyDescent="0.25">
      <c r="A207" s="103"/>
      <c r="B207" s="149" t="s">
        <v>227</v>
      </c>
      <c r="C207" s="105"/>
      <c r="D207" s="106"/>
      <c r="E207" s="172"/>
      <c r="F207" s="280"/>
    </row>
    <row r="208" spans="1:10" ht="38.25" x14ac:dyDescent="0.25">
      <c r="A208" s="103"/>
      <c r="B208" s="149" t="s">
        <v>228</v>
      </c>
      <c r="C208" s="105"/>
      <c r="D208" s="106"/>
      <c r="E208" s="172"/>
      <c r="F208" s="280"/>
    </row>
    <row r="209" spans="1:10" ht="114.75" x14ac:dyDescent="0.25">
      <c r="B209" s="149" t="s">
        <v>126</v>
      </c>
      <c r="C209"/>
      <c r="D209"/>
      <c r="E209" s="172"/>
      <c r="F209" s="280"/>
    </row>
    <row r="210" spans="1:10" x14ac:dyDescent="0.25">
      <c r="B210" s="107"/>
      <c r="C210"/>
      <c r="D210"/>
      <c r="E210" s="172"/>
      <c r="F210" s="280"/>
    </row>
    <row r="211" spans="1:10" x14ac:dyDescent="0.25">
      <c r="A211" s="99" t="s">
        <v>229</v>
      </c>
      <c r="B211" s="100" t="s">
        <v>230</v>
      </c>
      <c r="C211" s="101" t="s">
        <v>124</v>
      </c>
      <c r="D211" s="102">
        <v>1</v>
      </c>
      <c r="E211" s="259"/>
      <c r="F211" s="260">
        <f>+D211*E211</f>
        <v>0</v>
      </c>
      <c r="G211" s="281">
        <f>+E211*PTO</f>
        <v>0</v>
      </c>
      <c r="H211" s="281">
        <f>+G211*D211</f>
        <v>0</v>
      </c>
      <c r="I211" s="282">
        <f>+E211-G211</f>
        <v>0</v>
      </c>
      <c r="J211" s="282">
        <f>+I211*D211</f>
        <v>0</v>
      </c>
    </row>
    <row r="212" spans="1:10" ht="25.5" x14ac:dyDescent="0.25">
      <c r="A212" s="103"/>
      <c r="B212" s="149" t="s">
        <v>231</v>
      </c>
      <c r="C212" s="105"/>
      <c r="D212" s="106"/>
      <c r="E212" s="172"/>
      <c r="F212" s="280"/>
    </row>
    <row r="213" spans="1:10" ht="25.5" x14ac:dyDescent="0.25">
      <c r="A213" s="103"/>
      <c r="B213" s="149" t="s">
        <v>232</v>
      </c>
      <c r="C213" s="105"/>
      <c r="D213" s="106"/>
      <c r="E213" s="172"/>
      <c r="F213" s="280"/>
    </row>
    <row r="214" spans="1:10" x14ac:dyDescent="0.25">
      <c r="A214" s="103"/>
      <c r="B214" s="149" t="s">
        <v>233</v>
      </c>
      <c r="C214" s="105"/>
      <c r="D214" s="106"/>
      <c r="E214" s="172"/>
      <c r="F214" s="280"/>
    </row>
    <row r="215" spans="1:10" x14ac:dyDescent="0.25">
      <c r="A215" s="103"/>
      <c r="B215" s="149" t="s">
        <v>234</v>
      </c>
      <c r="C215" s="105"/>
      <c r="D215" s="106"/>
      <c r="E215" s="172"/>
      <c r="F215" s="280"/>
    </row>
    <row r="216" spans="1:10" x14ac:dyDescent="0.25">
      <c r="A216" s="103"/>
      <c r="B216" s="149" t="s">
        <v>235</v>
      </c>
      <c r="C216" s="105"/>
      <c r="D216" s="106"/>
      <c r="E216" s="172"/>
      <c r="F216" s="280"/>
    </row>
    <row r="217" spans="1:10" x14ac:dyDescent="0.25">
      <c r="A217" s="103"/>
      <c r="B217" s="149" t="s">
        <v>236</v>
      </c>
      <c r="C217" s="105"/>
      <c r="D217" s="106"/>
      <c r="E217" s="172"/>
      <c r="F217" s="280"/>
    </row>
    <row r="218" spans="1:10" x14ac:dyDescent="0.25">
      <c r="A218" s="103"/>
      <c r="B218" s="149" t="s">
        <v>237</v>
      </c>
      <c r="C218" s="105"/>
      <c r="D218" s="106"/>
      <c r="E218" s="172"/>
      <c r="F218" s="280"/>
    </row>
    <row r="219" spans="1:10" x14ac:dyDescent="0.25">
      <c r="A219" s="103"/>
      <c r="B219" s="149" t="s">
        <v>238</v>
      </c>
      <c r="C219" s="105"/>
      <c r="D219" s="106"/>
      <c r="E219" s="172"/>
      <c r="F219" s="280"/>
    </row>
    <row r="220" spans="1:10" x14ac:dyDescent="0.25">
      <c r="A220" s="103"/>
      <c r="B220" s="149" t="s">
        <v>239</v>
      </c>
      <c r="C220" s="105"/>
      <c r="D220" s="106"/>
      <c r="E220" s="172"/>
      <c r="F220" s="280"/>
    </row>
    <row r="221" spans="1:10" x14ac:dyDescent="0.25">
      <c r="A221" s="103"/>
      <c r="B221" s="149" t="s">
        <v>240</v>
      </c>
      <c r="C221" s="105"/>
      <c r="D221" s="106"/>
      <c r="E221" s="172"/>
      <c r="F221" s="280"/>
    </row>
    <row r="222" spans="1:10" x14ac:dyDescent="0.25">
      <c r="A222" s="103"/>
      <c r="B222" s="149" t="s">
        <v>241</v>
      </c>
      <c r="C222" s="105"/>
      <c r="D222" s="106"/>
      <c r="E222" s="172"/>
      <c r="F222" s="280"/>
    </row>
    <row r="223" spans="1:10" x14ac:dyDescent="0.25">
      <c r="A223" s="103"/>
      <c r="B223" s="149" t="s">
        <v>242</v>
      </c>
      <c r="C223" s="105"/>
      <c r="D223" s="106"/>
      <c r="E223" s="172"/>
      <c r="F223" s="280"/>
    </row>
    <row r="224" spans="1:10" x14ac:dyDescent="0.25">
      <c r="A224" s="103"/>
      <c r="B224" s="149" t="s">
        <v>243</v>
      </c>
      <c r="C224" s="105"/>
      <c r="D224" s="106"/>
      <c r="E224" s="172"/>
      <c r="F224" s="280"/>
    </row>
    <row r="225" spans="1:10" x14ac:dyDescent="0.25">
      <c r="A225" s="103"/>
      <c r="B225" s="149" t="s">
        <v>244</v>
      </c>
      <c r="C225" s="105"/>
      <c r="D225" s="106"/>
      <c r="E225" s="172"/>
      <c r="F225" s="280"/>
    </row>
    <row r="226" spans="1:10" x14ac:dyDescent="0.25">
      <c r="A226" s="103"/>
      <c r="B226" s="149" t="s">
        <v>245</v>
      </c>
      <c r="C226" s="105"/>
      <c r="D226" s="106"/>
      <c r="E226" s="172"/>
      <c r="F226" s="280"/>
    </row>
    <row r="227" spans="1:10" ht="114.75" x14ac:dyDescent="0.25">
      <c r="A227" s="103"/>
      <c r="B227" s="149" t="s">
        <v>126</v>
      </c>
      <c r="C227" s="105"/>
      <c r="D227" s="106"/>
      <c r="E227" s="172"/>
      <c r="F227" s="280"/>
    </row>
    <row r="228" spans="1:10" x14ac:dyDescent="0.25">
      <c r="B228"/>
      <c r="C228"/>
      <c r="D228"/>
      <c r="E228" s="172"/>
      <c r="F228" s="280"/>
    </row>
    <row r="229" spans="1:10" x14ac:dyDescent="0.25">
      <c r="B229"/>
      <c r="C229"/>
      <c r="D229"/>
      <c r="E229" s="172"/>
      <c r="F229" s="280"/>
    </row>
    <row r="230" spans="1:10" ht="30" x14ac:dyDescent="0.25">
      <c r="A230" s="114" t="s">
        <v>246</v>
      </c>
      <c r="B230" s="100" t="s">
        <v>997</v>
      </c>
      <c r="C230" s="116" t="s">
        <v>124</v>
      </c>
      <c r="D230" s="117">
        <v>1</v>
      </c>
      <c r="E230" s="259"/>
      <c r="F230" s="260">
        <f>+D230*E230</f>
        <v>0</v>
      </c>
      <c r="G230" s="281">
        <f>+E230*PTO</f>
        <v>0</v>
      </c>
      <c r="H230" s="281">
        <f>+G230*D230</f>
        <v>0</v>
      </c>
      <c r="I230" s="282">
        <f>+E230-G230</f>
        <v>0</v>
      </c>
      <c r="J230" s="282">
        <f>+I230*D230</f>
        <v>0</v>
      </c>
    </row>
    <row r="231" spans="1:10" x14ac:dyDescent="0.25">
      <c r="A231" s="103"/>
      <c r="B231" s="149" t="s">
        <v>247</v>
      </c>
      <c r="C231" s="105"/>
      <c r="D231" s="106"/>
      <c r="E231" s="172"/>
      <c r="F231" s="280"/>
    </row>
    <row r="232" spans="1:10" x14ac:dyDescent="0.25">
      <c r="A232" s="103"/>
      <c r="B232" s="149" t="s">
        <v>248</v>
      </c>
      <c r="C232" s="105"/>
      <c r="D232" s="106"/>
      <c r="E232" s="172"/>
      <c r="F232" s="280"/>
    </row>
    <row r="233" spans="1:10" x14ac:dyDescent="0.25">
      <c r="A233" s="103"/>
      <c r="B233" s="149" t="s">
        <v>249</v>
      </c>
      <c r="C233" s="105"/>
      <c r="D233" s="106"/>
      <c r="E233" s="172"/>
      <c r="F233" s="280"/>
    </row>
    <row r="234" spans="1:10" ht="127.5" x14ac:dyDescent="0.25">
      <c r="A234" s="103"/>
      <c r="B234" s="149" t="s">
        <v>250</v>
      </c>
      <c r="C234" s="105"/>
      <c r="D234" s="106"/>
      <c r="E234" s="172"/>
      <c r="F234" s="280"/>
    </row>
    <row r="235" spans="1:10" x14ac:dyDescent="0.25">
      <c r="A235" s="103"/>
      <c r="B235" s="149" t="s">
        <v>251</v>
      </c>
      <c r="C235" s="105"/>
      <c r="D235" s="106"/>
      <c r="E235" s="172"/>
      <c r="F235" s="280"/>
    </row>
    <row r="236" spans="1:10" ht="51" x14ac:dyDescent="0.25">
      <c r="A236" s="103"/>
      <c r="B236" s="149" t="s">
        <v>252</v>
      </c>
      <c r="C236" s="105"/>
      <c r="D236" s="106"/>
      <c r="E236" s="172"/>
      <c r="F236" s="280"/>
    </row>
    <row r="237" spans="1:10" x14ac:dyDescent="0.25">
      <c r="A237" s="103"/>
      <c r="B237" s="149" t="s">
        <v>253</v>
      </c>
      <c r="C237" s="105"/>
      <c r="D237" s="106"/>
      <c r="E237" s="172"/>
      <c r="F237" s="280"/>
    </row>
    <row r="238" spans="1:10" ht="38.25" x14ac:dyDescent="0.25">
      <c r="A238" s="103"/>
      <c r="B238" s="149" t="s">
        <v>254</v>
      </c>
      <c r="C238" s="105"/>
      <c r="D238" s="106"/>
      <c r="E238" s="172"/>
      <c r="F238" s="280"/>
    </row>
    <row r="239" spans="1:10" ht="25.5" x14ac:dyDescent="0.25">
      <c r="A239" s="103"/>
      <c r="B239" s="149" t="s">
        <v>255</v>
      </c>
      <c r="C239" s="105"/>
      <c r="D239" s="106"/>
      <c r="E239" s="172"/>
      <c r="F239" s="280"/>
    </row>
    <row r="240" spans="1:10" x14ac:dyDescent="0.25">
      <c r="A240" s="103"/>
      <c r="B240" s="149" t="s">
        <v>256</v>
      </c>
      <c r="C240" s="105"/>
      <c r="D240" s="106"/>
      <c r="E240" s="172"/>
      <c r="F240" s="280"/>
    </row>
    <row r="241" spans="1:6" ht="38.25" x14ac:dyDescent="0.25">
      <c r="A241" s="103"/>
      <c r="B241" s="149" t="s">
        <v>257</v>
      </c>
      <c r="C241" s="105"/>
      <c r="D241" s="106"/>
      <c r="E241" s="172"/>
      <c r="F241" s="280"/>
    </row>
    <row r="242" spans="1:6" x14ac:dyDescent="0.25">
      <c r="A242" s="103"/>
      <c r="B242" s="149" t="s">
        <v>258</v>
      </c>
      <c r="C242" s="105"/>
      <c r="D242" s="106"/>
      <c r="E242" s="172"/>
      <c r="F242" s="280"/>
    </row>
    <row r="243" spans="1:6" ht="25.5" x14ac:dyDescent="0.25">
      <c r="A243" s="103"/>
      <c r="B243" s="149" t="s">
        <v>259</v>
      </c>
      <c r="C243" s="105"/>
      <c r="D243" s="106"/>
      <c r="E243" s="172"/>
      <c r="F243" s="280"/>
    </row>
    <row r="244" spans="1:6" x14ac:dyDescent="0.25">
      <c r="A244" s="103"/>
      <c r="B244" s="149" t="s">
        <v>260</v>
      </c>
      <c r="C244" s="105"/>
      <c r="D244" s="106"/>
      <c r="E244" s="172"/>
      <c r="F244" s="280"/>
    </row>
    <row r="245" spans="1:6" x14ac:dyDescent="0.25">
      <c r="A245" s="103"/>
      <c r="B245" s="149" t="s">
        <v>261</v>
      </c>
      <c r="C245" s="105"/>
      <c r="D245" s="106"/>
      <c r="E245" s="172"/>
      <c r="F245" s="280"/>
    </row>
    <row r="246" spans="1:6" x14ac:dyDescent="0.25">
      <c r="A246" s="103"/>
      <c r="B246" s="149" t="s">
        <v>262</v>
      </c>
      <c r="C246" s="105"/>
      <c r="D246" s="106"/>
      <c r="E246" s="172"/>
      <c r="F246" s="280"/>
    </row>
    <row r="247" spans="1:6" ht="38.25" x14ac:dyDescent="0.25">
      <c r="A247" s="103"/>
      <c r="B247" s="149" t="s">
        <v>263</v>
      </c>
      <c r="C247" s="105"/>
      <c r="D247" s="106"/>
      <c r="E247" s="172"/>
      <c r="F247" s="280"/>
    </row>
    <row r="248" spans="1:6" x14ac:dyDescent="0.25">
      <c r="A248" s="103"/>
      <c r="B248" s="149" t="s">
        <v>998</v>
      </c>
      <c r="C248" s="105"/>
      <c r="D248" s="106"/>
      <c r="E248" s="172"/>
      <c r="F248" s="280"/>
    </row>
    <row r="249" spans="1:6" x14ac:dyDescent="0.25">
      <c r="A249" s="103"/>
      <c r="B249" s="149" t="s">
        <v>264</v>
      </c>
      <c r="C249" s="105"/>
      <c r="D249" s="106"/>
      <c r="E249" s="172"/>
      <c r="F249" s="280"/>
    </row>
    <row r="250" spans="1:6" x14ac:dyDescent="0.25">
      <c r="A250" s="103"/>
      <c r="B250" s="149" t="s">
        <v>265</v>
      </c>
      <c r="C250" s="105"/>
      <c r="D250" s="106"/>
      <c r="E250" s="172"/>
      <c r="F250" s="280"/>
    </row>
    <row r="251" spans="1:6" x14ac:dyDescent="0.25">
      <c r="A251" s="103"/>
      <c r="B251" s="149" t="s">
        <v>202</v>
      </c>
      <c r="C251" s="105"/>
      <c r="D251" s="106"/>
      <c r="E251" s="172"/>
      <c r="F251" s="280"/>
    </row>
    <row r="252" spans="1:6" x14ac:dyDescent="0.25">
      <c r="A252" s="103"/>
      <c r="B252" s="149" t="s">
        <v>266</v>
      </c>
      <c r="C252" s="105"/>
      <c r="D252" s="106"/>
      <c r="E252" s="172"/>
      <c r="F252" s="280"/>
    </row>
    <row r="253" spans="1:6" x14ac:dyDescent="0.25">
      <c r="A253" s="103"/>
      <c r="B253" s="149" t="s">
        <v>267</v>
      </c>
      <c r="C253" s="105"/>
      <c r="D253" s="106"/>
      <c r="E253" s="172"/>
      <c r="F253" s="280"/>
    </row>
    <row r="254" spans="1:6" x14ac:dyDescent="0.25">
      <c r="A254" s="103"/>
      <c r="B254" s="149" t="s">
        <v>268</v>
      </c>
      <c r="C254" s="105"/>
      <c r="D254" s="106"/>
      <c r="E254" s="172"/>
      <c r="F254" s="280"/>
    </row>
    <row r="255" spans="1:6" ht="25.5" x14ac:dyDescent="0.25">
      <c r="A255" s="103"/>
      <c r="B255" s="149" t="s">
        <v>999</v>
      </c>
      <c r="C255" s="105"/>
      <c r="D255" s="106"/>
      <c r="E255" s="172"/>
      <c r="F255" s="280"/>
    </row>
    <row r="256" spans="1:6" ht="63.75" x14ac:dyDescent="0.25">
      <c r="A256" s="103"/>
      <c r="B256" s="149" t="s">
        <v>188</v>
      </c>
      <c r="C256" s="105"/>
      <c r="D256" s="106"/>
      <c r="E256" s="172"/>
      <c r="F256" s="280"/>
    </row>
    <row r="257" spans="1:10" ht="114.75" x14ac:dyDescent="0.25">
      <c r="A257" s="103"/>
      <c r="B257" s="149" t="s">
        <v>126</v>
      </c>
      <c r="C257" s="105"/>
      <c r="D257" s="106"/>
      <c r="E257" s="172"/>
      <c r="F257" s="280"/>
    </row>
    <row r="258" spans="1:10" x14ac:dyDescent="0.25">
      <c r="B258"/>
      <c r="C258"/>
      <c r="D258"/>
      <c r="E258" s="172"/>
      <c r="F258" s="280"/>
    </row>
    <row r="259" spans="1:10" ht="30" x14ac:dyDescent="0.25">
      <c r="A259" s="114" t="s">
        <v>269</v>
      </c>
      <c r="B259" s="100" t="s">
        <v>270</v>
      </c>
      <c r="C259" s="116" t="s">
        <v>124</v>
      </c>
      <c r="D259" s="117">
        <v>1</v>
      </c>
      <c r="E259" s="259"/>
      <c r="F259" s="260">
        <f>+D259*E259</f>
        <v>0</v>
      </c>
      <c r="G259" s="281">
        <f>+E259*PTO</f>
        <v>0</v>
      </c>
      <c r="H259" s="281">
        <f>+G259*D259</f>
        <v>0</v>
      </c>
      <c r="I259" s="282">
        <f>+E259-G259</f>
        <v>0</v>
      </c>
      <c r="J259" s="282">
        <f>+I259*D259</f>
        <v>0</v>
      </c>
    </row>
    <row r="260" spans="1:10" x14ac:dyDescent="0.25">
      <c r="A260" s="108"/>
      <c r="B260" s="149" t="s">
        <v>271</v>
      </c>
      <c r="C260" s="109"/>
      <c r="D260" s="110"/>
      <c r="E260" s="172"/>
      <c r="F260" s="280"/>
    </row>
    <row r="261" spans="1:10" x14ac:dyDescent="0.25">
      <c r="A261" s="108"/>
      <c r="B261" s="149" t="s">
        <v>272</v>
      </c>
      <c r="C261" s="109"/>
      <c r="D261" s="110"/>
      <c r="E261" s="172"/>
      <c r="F261" s="280"/>
    </row>
    <row r="262" spans="1:10" ht="114.75" x14ac:dyDescent="0.25">
      <c r="B262" s="149" t="s">
        <v>126</v>
      </c>
      <c r="C262"/>
      <c r="D262"/>
      <c r="E262" s="172"/>
      <c r="F262" s="280"/>
    </row>
    <row r="263" spans="1:10" x14ac:dyDescent="0.25">
      <c r="B263"/>
      <c r="C263"/>
      <c r="D263"/>
      <c r="E263" s="172"/>
      <c r="F263" s="280"/>
    </row>
    <row r="264" spans="1:10" x14ac:dyDescent="0.25">
      <c r="A264" s="120" t="s">
        <v>273</v>
      </c>
      <c r="B264" s="100" t="s">
        <v>274</v>
      </c>
      <c r="C264" s="116" t="s">
        <v>124</v>
      </c>
      <c r="D264" s="117">
        <v>1</v>
      </c>
      <c r="E264" s="259"/>
      <c r="F264" s="260">
        <f>+D264*E264</f>
        <v>0</v>
      </c>
      <c r="G264" s="281">
        <f>+E264*PTO</f>
        <v>0</v>
      </c>
      <c r="H264" s="281">
        <f>+G264*D264</f>
        <v>0</v>
      </c>
      <c r="I264" s="282">
        <f>+E264-G264</f>
        <v>0</v>
      </c>
      <c r="J264" s="282">
        <f>+I264*D264</f>
        <v>0</v>
      </c>
    </row>
    <row r="265" spans="1:10" ht="38.25" x14ac:dyDescent="0.25">
      <c r="A265" s="122"/>
      <c r="B265" s="149" t="s">
        <v>275</v>
      </c>
      <c r="C265" s="123"/>
      <c r="D265" s="124"/>
      <c r="E265" s="172"/>
      <c r="F265" s="280"/>
    </row>
    <row r="266" spans="1:10" x14ac:dyDescent="0.25">
      <c r="A266" s="122"/>
      <c r="B266" s="149" t="s">
        <v>276</v>
      </c>
      <c r="C266" s="123"/>
      <c r="D266" s="124"/>
      <c r="E266" s="172"/>
      <c r="F266" s="280"/>
    </row>
    <row r="267" spans="1:10" ht="114.75" x14ac:dyDescent="0.25">
      <c r="B267" s="149" t="s">
        <v>126</v>
      </c>
      <c r="C267"/>
      <c r="D267"/>
      <c r="E267" s="172"/>
      <c r="F267" s="280"/>
    </row>
    <row r="268" spans="1:10" x14ac:dyDescent="0.25">
      <c r="B268" s="149"/>
      <c r="C268"/>
      <c r="D268"/>
      <c r="E268" s="172"/>
      <c r="F268" s="280"/>
    </row>
    <row r="269" spans="1:10" x14ac:dyDescent="0.25">
      <c r="A269" s="99" t="s">
        <v>277</v>
      </c>
      <c r="B269" s="100" t="s">
        <v>128</v>
      </c>
      <c r="C269" s="101" t="s">
        <v>124</v>
      </c>
      <c r="D269" s="102">
        <v>1</v>
      </c>
      <c r="E269" s="259"/>
      <c r="F269" s="260">
        <f>+D269*E269</f>
        <v>0</v>
      </c>
      <c r="G269" s="281">
        <f>+E269*PTO</f>
        <v>0</v>
      </c>
      <c r="H269" s="281">
        <f>+G269*D269</f>
        <v>0</v>
      </c>
      <c r="I269" s="282">
        <f>+E269-G269</f>
        <v>0</v>
      </c>
      <c r="J269" s="282">
        <f>+I269*D269</f>
        <v>0</v>
      </c>
    </row>
    <row r="270" spans="1:10" x14ac:dyDescent="0.25">
      <c r="A270" s="108"/>
      <c r="B270" s="149" t="s">
        <v>129</v>
      </c>
      <c r="C270" s="109"/>
      <c r="D270" s="110"/>
      <c r="E270" s="172"/>
      <c r="F270" s="280"/>
    </row>
    <row r="271" spans="1:10" x14ac:dyDescent="0.25">
      <c r="A271" s="108"/>
      <c r="B271" s="149" t="s">
        <v>130</v>
      </c>
      <c r="C271" s="109"/>
      <c r="D271" s="110"/>
      <c r="E271" s="172"/>
      <c r="F271" s="280"/>
    </row>
    <row r="272" spans="1:10" x14ac:dyDescent="0.25">
      <c r="A272" s="108"/>
      <c r="B272" s="149" t="s">
        <v>131</v>
      </c>
      <c r="C272" s="109"/>
      <c r="D272" s="110"/>
      <c r="E272" s="172"/>
      <c r="F272" s="280"/>
    </row>
    <row r="273" spans="1:10" x14ac:dyDescent="0.25">
      <c r="A273" s="108"/>
      <c r="B273" s="149" t="s">
        <v>132</v>
      </c>
      <c r="C273" s="109"/>
      <c r="D273" s="110"/>
      <c r="E273" s="172"/>
      <c r="F273" s="280"/>
    </row>
    <row r="274" spans="1:10" x14ac:dyDescent="0.25">
      <c r="A274" s="108"/>
      <c r="B274" s="149" t="s">
        <v>133</v>
      </c>
      <c r="C274" s="109"/>
      <c r="D274" s="110"/>
      <c r="E274" s="172"/>
      <c r="F274" s="280"/>
    </row>
    <row r="275" spans="1:10" ht="38.25" x14ac:dyDescent="0.25">
      <c r="A275" s="108"/>
      <c r="B275" s="149" t="s">
        <v>134</v>
      </c>
      <c r="C275" s="109"/>
      <c r="D275" s="110"/>
      <c r="E275" s="172"/>
      <c r="F275" s="280"/>
    </row>
    <row r="276" spans="1:10" x14ac:dyDescent="0.25">
      <c r="A276" s="108"/>
      <c r="B276" s="149" t="s">
        <v>135</v>
      </c>
      <c r="C276" s="109"/>
      <c r="D276" s="110"/>
      <c r="E276" s="172"/>
      <c r="F276" s="280"/>
    </row>
    <row r="277" spans="1:10" x14ac:dyDescent="0.25">
      <c r="A277" s="108"/>
      <c r="B277" s="149" t="s">
        <v>136</v>
      </c>
      <c r="C277" s="109"/>
      <c r="D277" s="110"/>
      <c r="E277" s="172"/>
      <c r="F277" s="280"/>
    </row>
    <row r="278" spans="1:10" x14ac:dyDescent="0.25">
      <c r="A278" s="108"/>
      <c r="B278" s="149" t="s">
        <v>137</v>
      </c>
      <c r="C278" s="109"/>
      <c r="D278" s="110"/>
      <c r="E278" s="172"/>
      <c r="F278" s="280"/>
    </row>
    <row r="279" spans="1:10" x14ac:dyDescent="0.25">
      <c r="A279" s="108"/>
      <c r="B279" s="149" t="s">
        <v>138</v>
      </c>
      <c r="C279" s="109"/>
      <c r="D279" s="110"/>
      <c r="E279" s="172"/>
      <c r="F279" s="280"/>
    </row>
    <row r="280" spans="1:10" ht="114.75" x14ac:dyDescent="0.25">
      <c r="A280" s="108"/>
      <c r="B280" s="149" t="s">
        <v>126</v>
      </c>
      <c r="C280" s="109"/>
      <c r="D280" s="110"/>
      <c r="E280" s="172"/>
      <c r="F280" s="280"/>
    </row>
    <row r="281" spans="1:10" x14ac:dyDescent="0.25">
      <c r="B281"/>
      <c r="C281"/>
      <c r="D281"/>
      <c r="E281" s="172"/>
      <c r="F281" s="280"/>
    </row>
    <row r="282" spans="1:10" x14ac:dyDescent="0.25">
      <c r="A282" s="114" t="s">
        <v>278</v>
      </c>
      <c r="B282" s="112" t="s">
        <v>279</v>
      </c>
      <c r="C282" s="116" t="s">
        <v>124</v>
      </c>
      <c r="D282" s="117">
        <v>1</v>
      </c>
      <c r="E282" s="259"/>
      <c r="F282" s="260">
        <f>+D282*E282</f>
        <v>0</v>
      </c>
      <c r="G282" s="281">
        <f>+E282*PTO</f>
        <v>0</v>
      </c>
      <c r="H282" s="281">
        <f>+G282*D282</f>
        <v>0</v>
      </c>
      <c r="I282" s="282">
        <f>+E282-G282</f>
        <v>0</v>
      </c>
      <c r="J282" s="282">
        <f>+I282*D282</f>
        <v>0</v>
      </c>
    </row>
    <row r="283" spans="1:10" x14ac:dyDescent="0.25">
      <c r="A283" s="103"/>
      <c r="B283" s="149" t="s">
        <v>280</v>
      </c>
      <c r="C283" s="105"/>
      <c r="D283" s="106"/>
      <c r="E283" s="172"/>
      <c r="F283" s="280"/>
    </row>
    <row r="284" spans="1:10" x14ac:dyDescent="0.25">
      <c r="A284" s="103"/>
      <c r="B284" s="149" t="s">
        <v>281</v>
      </c>
      <c r="C284" s="105"/>
      <c r="D284" s="106"/>
      <c r="E284" s="172"/>
      <c r="F284" s="280"/>
    </row>
    <row r="285" spans="1:10" x14ac:dyDescent="0.25">
      <c r="A285" s="103"/>
      <c r="B285" s="149" t="s">
        <v>282</v>
      </c>
      <c r="C285" s="105"/>
      <c r="D285" s="106"/>
      <c r="E285" s="172"/>
      <c r="F285" s="280"/>
    </row>
    <row r="286" spans="1:10" x14ac:dyDescent="0.25">
      <c r="A286" s="103"/>
      <c r="B286" s="149" t="s">
        <v>283</v>
      </c>
      <c r="C286" s="105"/>
      <c r="D286" s="106"/>
      <c r="E286" s="172"/>
      <c r="F286" s="280"/>
    </row>
    <row r="287" spans="1:10" x14ac:dyDescent="0.25">
      <c r="A287" s="103"/>
      <c r="B287" s="149" t="s">
        <v>284</v>
      </c>
      <c r="C287" s="105"/>
      <c r="D287" s="106"/>
      <c r="E287" s="172"/>
      <c r="F287" s="280"/>
    </row>
    <row r="288" spans="1:10" x14ac:dyDescent="0.25">
      <c r="A288" s="103"/>
      <c r="B288" s="149" t="s">
        <v>285</v>
      </c>
      <c r="C288" s="105"/>
      <c r="D288" s="106"/>
      <c r="E288" s="172"/>
      <c r="F288" s="280"/>
    </row>
    <row r="289" spans="1:10" x14ac:dyDescent="0.25">
      <c r="A289" s="103"/>
      <c r="B289" s="149" t="s">
        <v>286</v>
      </c>
      <c r="C289" s="105"/>
      <c r="D289" s="106"/>
      <c r="E289" s="172"/>
      <c r="F289" s="280"/>
    </row>
    <row r="290" spans="1:10" x14ac:dyDescent="0.25">
      <c r="A290" s="103"/>
      <c r="B290" s="149" t="s">
        <v>287</v>
      </c>
      <c r="C290" s="105"/>
      <c r="D290" s="106"/>
      <c r="E290" s="172"/>
      <c r="F290" s="280"/>
    </row>
    <row r="291" spans="1:10" ht="25.5" x14ac:dyDescent="0.25">
      <c r="A291" s="103"/>
      <c r="B291" s="149" t="s">
        <v>288</v>
      </c>
      <c r="C291" s="105"/>
      <c r="D291" s="106"/>
      <c r="E291" s="172"/>
      <c r="F291" s="280"/>
    </row>
    <row r="292" spans="1:10" x14ac:dyDescent="0.25">
      <c r="A292" s="103"/>
      <c r="B292" s="149" t="s">
        <v>289</v>
      </c>
      <c r="C292" s="105"/>
      <c r="D292" s="106"/>
      <c r="E292" s="172"/>
      <c r="F292" s="280"/>
    </row>
    <row r="293" spans="1:10" x14ac:dyDescent="0.25">
      <c r="A293" s="103"/>
      <c r="B293" s="149" t="s">
        <v>290</v>
      </c>
      <c r="C293" s="105"/>
      <c r="D293" s="106"/>
      <c r="E293" s="172"/>
      <c r="F293" s="280"/>
    </row>
    <row r="294" spans="1:10" x14ac:dyDescent="0.25">
      <c r="A294" s="103"/>
      <c r="B294" s="149" t="s">
        <v>291</v>
      </c>
      <c r="C294" s="105"/>
      <c r="D294" s="106"/>
      <c r="E294" s="172"/>
      <c r="F294" s="280"/>
    </row>
    <row r="295" spans="1:10" x14ac:dyDescent="0.25">
      <c r="A295" s="103"/>
      <c r="B295" s="149" t="s">
        <v>292</v>
      </c>
      <c r="C295" s="105"/>
      <c r="D295" s="106"/>
      <c r="E295" s="172"/>
      <c r="F295" s="280"/>
    </row>
    <row r="296" spans="1:10" x14ac:dyDescent="0.25">
      <c r="A296" s="103"/>
      <c r="B296" s="149" t="s">
        <v>293</v>
      </c>
      <c r="C296" s="105"/>
      <c r="D296" s="106"/>
      <c r="E296" s="172"/>
      <c r="F296" s="280"/>
    </row>
    <row r="297" spans="1:10" x14ac:dyDescent="0.25">
      <c r="A297" s="103"/>
      <c r="B297" s="149" t="s">
        <v>294</v>
      </c>
      <c r="C297" s="105"/>
      <c r="D297" s="106"/>
      <c r="E297" s="172"/>
      <c r="F297" s="280"/>
    </row>
    <row r="298" spans="1:10" ht="114.75" x14ac:dyDescent="0.25">
      <c r="A298" s="103"/>
      <c r="B298" s="149" t="s">
        <v>126</v>
      </c>
      <c r="C298" s="105"/>
      <c r="D298" s="106"/>
      <c r="E298" s="172"/>
      <c r="F298" s="280"/>
    </row>
    <row r="299" spans="1:10" x14ac:dyDescent="0.25">
      <c r="B299"/>
      <c r="C299"/>
      <c r="D299"/>
      <c r="E299" s="172"/>
      <c r="F299" s="280"/>
    </row>
    <row r="300" spans="1:10" ht="30" x14ac:dyDescent="0.25">
      <c r="A300" s="120" t="s">
        <v>295</v>
      </c>
      <c r="B300" s="100" t="s">
        <v>196</v>
      </c>
      <c r="C300" s="116" t="s">
        <v>124</v>
      </c>
      <c r="D300" s="117">
        <v>1</v>
      </c>
      <c r="E300" s="259"/>
      <c r="F300" s="260">
        <f>+D300*E300</f>
        <v>0</v>
      </c>
      <c r="G300" s="281">
        <f>+E300*PTO</f>
        <v>0</v>
      </c>
      <c r="H300" s="281">
        <f>+G300*D300</f>
        <v>0</v>
      </c>
      <c r="I300" s="282">
        <f>+E300-G300</f>
        <v>0</v>
      </c>
      <c r="J300" s="282">
        <f>+I300*D300</f>
        <v>0</v>
      </c>
    </row>
    <row r="301" spans="1:10" x14ac:dyDescent="0.25">
      <c r="A301" s="103"/>
      <c r="B301" s="149" t="s">
        <v>197</v>
      </c>
      <c r="C301" s="105"/>
      <c r="D301" s="106"/>
      <c r="E301" s="172"/>
      <c r="F301" s="280"/>
    </row>
    <row r="302" spans="1:10" x14ac:dyDescent="0.25">
      <c r="A302" s="103"/>
      <c r="B302" s="149" t="s">
        <v>198</v>
      </c>
      <c r="C302" s="105"/>
      <c r="D302" s="106"/>
      <c r="E302" s="172"/>
      <c r="F302" s="280"/>
    </row>
    <row r="303" spans="1:10" x14ac:dyDescent="0.25">
      <c r="A303" s="103"/>
      <c r="B303" s="149" t="s">
        <v>199</v>
      </c>
      <c r="C303" s="105"/>
      <c r="D303" s="106"/>
      <c r="E303" s="172"/>
      <c r="F303" s="280"/>
    </row>
    <row r="304" spans="1:10" x14ac:dyDescent="0.25">
      <c r="A304" s="103"/>
      <c r="B304" s="149" t="s">
        <v>200</v>
      </c>
      <c r="C304" s="105"/>
      <c r="D304" s="106"/>
      <c r="E304" s="172"/>
      <c r="F304" s="280"/>
    </row>
    <row r="305" spans="1:10" x14ac:dyDescent="0.25">
      <c r="A305" s="103"/>
      <c r="B305" s="149" t="s">
        <v>201</v>
      </c>
      <c r="C305" s="105"/>
      <c r="D305" s="106"/>
      <c r="E305" s="172"/>
      <c r="F305" s="280"/>
    </row>
    <row r="306" spans="1:10" x14ac:dyDescent="0.25">
      <c r="A306" s="103"/>
      <c r="B306" s="149" t="s">
        <v>202</v>
      </c>
      <c r="C306" s="105"/>
      <c r="D306" s="106"/>
      <c r="E306" s="172"/>
      <c r="F306" s="280"/>
    </row>
    <row r="307" spans="1:10" ht="114.75" x14ac:dyDescent="0.25">
      <c r="B307" s="149" t="s">
        <v>126</v>
      </c>
      <c r="C307"/>
      <c r="D307"/>
      <c r="E307" s="172"/>
      <c r="F307" s="280"/>
    </row>
    <row r="308" spans="1:10" x14ac:dyDescent="0.25">
      <c r="B308" s="107"/>
      <c r="C308"/>
      <c r="D308"/>
      <c r="E308" s="172"/>
      <c r="F308" s="280"/>
    </row>
    <row r="309" spans="1:10" ht="21.75" thickBot="1" x14ac:dyDescent="0.4">
      <c r="A309" s="253" t="s">
        <v>296</v>
      </c>
      <c r="B309" s="254" t="s">
        <v>297</v>
      </c>
      <c r="C309" s="255"/>
      <c r="D309" s="256"/>
      <c r="E309" s="257"/>
      <c r="F309" s="258"/>
      <c r="G309" s="258"/>
      <c r="H309" s="258"/>
      <c r="I309" s="258"/>
      <c r="J309" s="258"/>
    </row>
    <row r="310" spans="1:10" ht="15.75" thickTop="1" x14ac:dyDescent="0.25">
      <c r="B310"/>
      <c r="C310"/>
      <c r="D310"/>
      <c r="E310" s="172"/>
      <c r="F310" s="280"/>
    </row>
    <row r="311" spans="1:10" x14ac:dyDescent="0.25">
      <c r="A311" s="99" t="s">
        <v>298</v>
      </c>
      <c r="B311" s="119" t="s">
        <v>169</v>
      </c>
      <c r="C311" s="101" t="s">
        <v>124</v>
      </c>
      <c r="D311" s="102">
        <v>1</v>
      </c>
      <c r="E311" s="259"/>
      <c r="F311" s="260">
        <f>+D311*E311</f>
        <v>0</v>
      </c>
      <c r="G311" s="281">
        <f>+E311*PTO</f>
        <v>0</v>
      </c>
      <c r="H311" s="281">
        <f>+G311*D311</f>
        <v>0</v>
      </c>
      <c r="I311" s="282">
        <f>+E311-G311</f>
        <v>0</v>
      </c>
      <c r="J311" s="282">
        <f>+I311*D311</f>
        <v>0</v>
      </c>
    </row>
    <row r="312" spans="1:10" ht="25.5" x14ac:dyDescent="0.25">
      <c r="A312" s="108"/>
      <c r="B312" s="149" t="s">
        <v>170</v>
      </c>
      <c r="C312" s="109"/>
      <c r="D312" s="110"/>
      <c r="E312" s="172"/>
      <c r="F312" s="280"/>
    </row>
    <row r="313" spans="1:10" x14ac:dyDescent="0.25">
      <c r="A313" s="108"/>
      <c r="B313" s="149" t="s">
        <v>171</v>
      </c>
      <c r="C313" s="109"/>
      <c r="D313" s="110"/>
      <c r="E313" s="172"/>
      <c r="F313" s="280"/>
    </row>
    <row r="314" spans="1:10" x14ac:dyDescent="0.25">
      <c r="A314" s="108"/>
      <c r="B314" s="149" t="s">
        <v>172</v>
      </c>
      <c r="C314" s="109"/>
      <c r="D314" s="110"/>
      <c r="E314" s="172"/>
      <c r="F314" s="280"/>
    </row>
    <row r="315" spans="1:10" x14ac:dyDescent="0.25">
      <c r="A315" s="108"/>
      <c r="B315" s="149" t="s">
        <v>173</v>
      </c>
      <c r="C315" s="109"/>
      <c r="D315" s="110"/>
      <c r="E315" s="172"/>
      <c r="F315" s="280"/>
    </row>
    <row r="316" spans="1:10" x14ac:dyDescent="0.25">
      <c r="A316" s="108"/>
      <c r="B316" s="149" t="s">
        <v>174</v>
      </c>
      <c r="C316" s="109"/>
      <c r="D316" s="110"/>
      <c r="E316" s="172"/>
      <c r="F316" s="280"/>
    </row>
    <row r="317" spans="1:10" x14ac:dyDescent="0.25">
      <c r="A317" s="108"/>
      <c r="B317" s="149" t="s">
        <v>175</v>
      </c>
      <c r="C317" s="109"/>
      <c r="D317" s="110"/>
      <c r="E317" s="172"/>
      <c r="F317" s="280"/>
    </row>
    <row r="318" spans="1:10" ht="38.25" x14ac:dyDescent="0.25">
      <c r="A318" s="108"/>
      <c r="B318" s="149" t="s">
        <v>176</v>
      </c>
      <c r="C318" s="109"/>
      <c r="D318" s="110"/>
      <c r="E318" s="172"/>
      <c r="F318" s="280"/>
    </row>
    <row r="319" spans="1:10" ht="25.5" x14ac:dyDescent="0.25">
      <c r="A319" s="108"/>
      <c r="B319" s="149" t="s">
        <v>177</v>
      </c>
      <c r="C319" s="109"/>
      <c r="D319" s="110"/>
      <c r="E319" s="172"/>
      <c r="F319" s="280"/>
    </row>
    <row r="320" spans="1:10" x14ac:dyDescent="0.25">
      <c r="A320" s="108"/>
      <c r="B320" s="149" t="s">
        <v>178</v>
      </c>
      <c r="C320" s="109"/>
      <c r="D320" s="110"/>
      <c r="E320" s="172"/>
      <c r="F320" s="280"/>
    </row>
    <row r="321" spans="1:10" ht="25.5" x14ac:dyDescent="0.25">
      <c r="A321" s="108"/>
      <c r="B321" s="149" t="s">
        <v>179</v>
      </c>
      <c r="C321" s="109"/>
      <c r="D321" s="110"/>
      <c r="E321" s="172"/>
      <c r="F321" s="280"/>
    </row>
    <row r="322" spans="1:10" ht="25.5" x14ac:dyDescent="0.25">
      <c r="A322" s="108"/>
      <c r="B322" s="149" t="s">
        <v>180</v>
      </c>
      <c r="C322" s="109"/>
      <c r="D322" s="110"/>
      <c r="E322" s="172"/>
      <c r="F322" s="280"/>
    </row>
    <row r="323" spans="1:10" ht="25.5" x14ac:dyDescent="0.25">
      <c r="A323" s="108"/>
      <c r="B323" s="149" t="s">
        <v>181</v>
      </c>
      <c r="C323" s="109"/>
      <c r="D323" s="110"/>
      <c r="E323" s="172"/>
      <c r="F323" s="280"/>
    </row>
    <row r="324" spans="1:10" ht="25.5" x14ac:dyDescent="0.25">
      <c r="A324" s="108"/>
      <c r="B324" s="149" t="s">
        <v>182</v>
      </c>
      <c r="C324" s="109"/>
      <c r="D324" s="110"/>
      <c r="E324" s="172"/>
      <c r="F324" s="280"/>
    </row>
    <row r="325" spans="1:10" x14ac:dyDescent="0.25">
      <c r="A325" s="108"/>
      <c r="B325" s="149" t="s">
        <v>183</v>
      </c>
      <c r="C325" s="109"/>
      <c r="D325" s="110"/>
      <c r="E325" s="172"/>
      <c r="F325" s="280"/>
    </row>
    <row r="326" spans="1:10" ht="38.25" x14ac:dyDescent="0.25">
      <c r="A326" s="108"/>
      <c r="B326" s="149" t="s">
        <v>184</v>
      </c>
      <c r="C326" s="109"/>
      <c r="D326" s="110"/>
      <c r="E326" s="172"/>
      <c r="F326" s="280"/>
    </row>
    <row r="327" spans="1:10" ht="25.5" x14ac:dyDescent="0.25">
      <c r="A327" s="108"/>
      <c r="B327" s="149" t="s">
        <v>185</v>
      </c>
      <c r="C327" s="109"/>
      <c r="D327" s="110"/>
      <c r="E327" s="172"/>
      <c r="F327" s="280"/>
    </row>
    <row r="328" spans="1:10" ht="51" x14ac:dyDescent="0.25">
      <c r="A328" s="108"/>
      <c r="B328" s="149" t="s">
        <v>299</v>
      </c>
      <c r="C328" s="109"/>
      <c r="D328" s="110"/>
      <c r="E328" s="172"/>
      <c r="F328" s="280"/>
    </row>
    <row r="329" spans="1:10" x14ac:dyDescent="0.25">
      <c r="A329" s="108"/>
      <c r="B329" s="149" t="s">
        <v>187</v>
      </c>
      <c r="C329" s="109"/>
      <c r="D329" s="110"/>
      <c r="E329" s="172"/>
      <c r="F329" s="280"/>
    </row>
    <row r="330" spans="1:10" ht="63.75" x14ac:dyDescent="0.25">
      <c r="A330" s="108"/>
      <c r="B330" s="149" t="s">
        <v>188</v>
      </c>
      <c r="C330" s="109"/>
      <c r="D330" s="110"/>
      <c r="E330" s="172"/>
      <c r="F330" s="280"/>
    </row>
    <row r="331" spans="1:10" x14ac:dyDescent="0.25">
      <c r="A331" s="108"/>
      <c r="B331" s="149" t="s">
        <v>1000</v>
      </c>
      <c r="C331" s="109"/>
      <c r="D331" s="110"/>
      <c r="E331" s="172"/>
      <c r="F331" s="280"/>
    </row>
    <row r="332" spans="1:10" ht="114.75" x14ac:dyDescent="0.25">
      <c r="B332" s="149" t="s">
        <v>126</v>
      </c>
      <c r="C332"/>
      <c r="D332"/>
      <c r="E332" s="172"/>
      <c r="F332" s="280"/>
    </row>
    <row r="333" spans="1:10" x14ac:dyDescent="0.25">
      <c r="B333" s="107"/>
      <c r="C333"/>
      <c r="D333"/>
      <c r="E333" s="172"/>
      <c r="F333" s="280"/>
    </row>
    <row r="334" spans="1:10" ht="21.75" thickBot="1" x14ac:dyDescent="0.4">
      <c r="A334" s="253" t="s">
        <v>300</v>
      </c>
      <c r="B334" s="254" t="s">
        <v>301</v>
      </c>
      <c r="C334" s="255"/>
      <c r="D334" s="256"/>
      <c r="E334" s="257"/>
      <c r="F334" s="258"/>
      <c r="G334" s="258"/>
      <c r="H334" s="258"/>
      <c r="I334" s="258"/>
      <c r="J334" s="258"/>
    </row>
    <row r="335" spans="1:10" ht="15.75" thickTop="1" x14ac:dyDescent="0.25">
      <c r="B335"/>
      <c r="C335"/>
      <c r="D335"/>
      <c r="E335" s="172"/>
      <c r="F335" s="280"/>
    </row>
    <row r="336" spans="1:10" ht="30" x14ac:dyDescent="0.25">
      <c r="A336" s="120" t="s">
        <v>302</v>
      </c>
      <c r="B336" s="125" t="s">
        <v>303</v>
      </c>
      <c r="C336" s="116" t="s">
        <v>124</v>
      </c>
      <c r="D336" s="117">
        <v>1</v>
      </c>
      <c r="E336" s="259"/>
      <c r="F336" s="260">
        <f>+D336*E336</f>
        <v>0</v>
      </c>
      <c r="G336" s="281">
        <f>+E336*PTO</f>
        <v>0</v>
      </c>
      <c r="H336" s="281">
        <f>+G336*D336</f>
        <v>0</v>
      </c>
      <c r="I336" s="282">
        <f>+E336-G336</f>
        <v>0</v>
      </c>
      <c r="J336" s="282">
        <f>+I336*D336</f>
        <v>0</v>
      </c>
    </row>
    <row r="337" spans="1:6" x14ac:dyDescent="0.25">
      <c r="A337" s="103"/>
      <c r="B337" s="149" t="s">
        <v>304</v>
      </c>
      <c r="C337" s="105"/>
      <c r="D337" s="106"/>
      <c r="E337" s="172"/>
      <c r="F337" s="280"/>
    </row>
    <row r="338" spans="1:6" x14ac:dyDescent="0.25">
      <c r="A338" s="103"/>
      <c r="B338" s="149" t="s">
        <v>305</v>
      </c>
      <c r="C338" s="105"/>
      <c r="D338" s="106"/>
      <c r="E338" s="172"/>
      <c r="F338" s="280"/>
    </row>
    <row r="339" spans="1:6" x14ac:dyDescent="0.25">
      <c r="A339" s="103"/>
      <c r="B339" s="149" t="s">
        <v>306</v>
      </c>
      <c r="C339" s="105"/>
      <c r="D339" s="106"/>
      <c r="E339" s="172"/>
      <c r="F339" s="280"/>
    </row>
    <row r="340" spans="1:6" x14ac:dyDescent="0.25">
      <c r="A340" s="103"/>
      <c r="B340" s="149" t="s">
        <v>1001</v>
      </c>
      <c r="C340" s="105"/>
      <c r="D340" s="106"/>
      <c r="E340" s="172"/>
      <c r="F340" s="280"/>
    </row>
    <row r="341" spans="1:6" x14ac:dyDescent="0.25">
      <c r="A341" s="103"/>
      <c r="B341" s="149" t="s">
        <v>307</v>
      </c>
      <c r="C341" s="105"/>
      <c r="D341" s="106"/>
      <c r="E341" s="172"/>
      <c r="F341" s="280"/>
    </row>
    <row r="342" spans="1:6" x14ac:dyDescent="0.25">
      <c r="A342" s="103"/>
      <c r="B342" s="149" t="s">
        <v>308</v>
      </c>
      <c r="C342" s="105"/>
      <c r="D342" s="106"/>
      <c r="E342" s="172"/>
      <c r="F342" s="280"/>
    </row>
    <row r="343" spans="1:6" x14ac:dyDescent="0.25">
      <c r="A343" s="103"/>
      <c r="B343" s="149" t="s">
        <v>309</v>
      </c>
      <c r="C343" s="105"/>
      <c r="D343" s="106"/>
      <c r="E343" s="172"/>
      <c r="F343" s="280"/>
    </row>
    <row r="344" spans="1:6" x14ac:dyDescent="0.25">
      <c r="A344" s="103"/>
      <c r="B344" s="149" t="s">
        <v>1002</v>
      </c>
      <c r="C344" s="105"/>
      <c r="D344" s="106"/>
      <c r="E344" s="172"/>
      <c r="F344" s="280"/>
    </row>
    <row r="345" spans="1:6" x14ac:dyDescent="0.25">
      <c r="A345" s="103"/>
      <c r="B345" s="149" t="s">
        <v>310</v>
      </c>
      <c r="C345" s="105"/>
      <c r="D345" s="106"/>
      <c r="E345" s="172"/>
      <c r="F345" s="280"/>
    </row>
    <row r="346" spans="1:6" ht="25.5" x14ac:dyDescent="0.25">
      <c r="A346" s="103"/>
      <c r="B346" s="149" t="s">
        <v>311</v>
      </c>
      <c r="C346" s="105"/>
      <c r="D346" s="106"/>
      <c r="E346" s="172"/>
      <c r="F346" s="280"/>
    </row>
    <row r="347" spans="1:6" x14ac:dyDescent="0.25">
      <c r="A347" s="103"/>
      <c r="B347" s="149" t="s">
        <v>312</v>
      </c>
      <c r="C347" s="105"/>
      <c r="D347" s="106"/>
      <c r="E347" s="172"/>
      <c r="F347" s="280"/>
    </row>
    <row r="348" spans="1:6" x14ac:dyDescent="0.25">
      <c r="A348" s="103"/>
      <c r="B348" s="149" t="s">
        <v>313</v>
      </c>
      <c r="C348" s="105"/>
      <c r="D348" s="106"/>
      <c r="E348" s="172"/>
      <c r="F348" s="280"/>
    </row>
    <row r="349" spans="1:6" x14ac:dyDescent="0.25">
      <c r="A349" s="103"/>
      <c r="B349" s="149" t="s">
        <v>314</v>
      </c>
      <c r="C349" s="105"/>
      <c r="D349" s="106"/>
      <c r="E349" s="172"/>
      <c r="F349" s="280"/>
    </row>
    <row r="350" spans="1:6" x14ac:dyDescent="0.25">
      <c r="A350" s="103"/>
      <c r="B350" s="149" t="s">
        <v>315</v>
      </c>
      <c r="C350" s="105"/>
      <c r="D350" s="106"/>
      <c r="E350" s="172"/>
      <c r="F350" s="280"/>
    </row>
    <row r="351" spans="1:6" x14ac:dyDescent="0.25">
      <c r="A351" s="103"/>
      <c r="B351" s="149" t="s">
        <v>316</v>
      </c>
      <c r="C351" s="105"/>
      <c r="D351" s="106"/>
      <c r="E351" s="172"/>
      <c r="F351" s="280"/>
    </row>
    <row r="352" spans="1:6" x14ac:dyDescent="0.25">
      <c r="A352" s="103"/>
      <c r="B352" s="149" t="s">
        <v>317</v>
      </c>
      <c r="C352" s="105"/>
      <c r="D352" s="106"/>
      <c r="E352" s="172"/>
      <c r="F352" s="280"/>
    </row>
    <row r="353" spans="1:10" x14ac:dyDescent="0.25">
      <c r="A353" s="103"/>
      <c r="B353" s="149" t="s">
        <v>318</v>
      </c>
      <c r="C353" s="105"/>
      <c r="D353" s="106"/>
      <c r="E353" s="172"/>
      <c r="F353" s="280"/>
    </row>
    <row r="354" spans="1:10" x14ac:dyDescent="0.25">
      <c r="A354" s="103"/>
      <c r="B354" s="149" t="s">
        <v>319</v>
      </c>
      <c r="C354" s="105"/>
      <c r="D354" s="106"/>
      <c r="E354" s="172"/>
      <c r="F354" s="280"/>
    </row>
    <row r="355" spans="1:10" x14ac:dyDescent="0.25">
      <c r="A355" s="103"/>
      <c r="B355" s="149" t="s">
        <v>320</v>
      </c>
      <c r="C355" s="105"/>
      <c r="D355" s="106"/>
      <c r="E355" s="172"/>
      <c r="F355" s="280"/>
    </row>
    <row r="356" spans="1:10" ht="25.5" x14ac:dyDescent="0.25">
      <c r="A356" s="103"/>
      <c r="B356" s="149" t="s">
        <v>321</v>
      </c>
      <c r="C356" s="105"/>
      <c r="D356" s="106"/>
      <c r="E356" s="172"/>
      <c r="F356" s="280"/>
    </row>
    <row r="357" spans="1:10" x14ac:dyDescent="0.25">
      <c r="A357" s="103"/>
      <c r="B357" s="149" t="s">
        <v>322</v>
      </c>
      <c r="C357" s="105"/>
      <c r="D357" s="106"/>
      <c r="E357" s="172"/>
      <c r="F357" s="280"/>
    </row>
    <row r="358" spans="1:10" ht="114.75" x14ac:dyDescent="0.25">
      <c r="A358" s="103"/>
      <c r="B358" s="149" t="s">
        <v>126</v>
      </c>
      <c r="C358" s="105"/>
      <c r="D358" s="106"/>
      <c r="E358" s="172"/>
      <c r="F358" s="280"/>
    </row>
    <row r="359" spans="1:10" ht="38.25" x14ac:dyDescent="0.25">
      <c r="A359" s="103"/>
      <c r="B359" s="149" t="s">
        <v>323</v>
      </c>
      <c r="C359" s="105"/>
      <c r="D359" s="106"/>
      <c r="E359" s="172"/>
      <c r="F359" s="280"/>
    </row>
    <row r="360" spans="1:10" ht="38.25" x14ac:dyDescent="0.25">
      <c r="A360" s="103"/>
      <c r="B360" s="149" t="s">
        <v>324</v>
      </c>
      <c r="C360" s="105"/>
      <c r="D360" s="106"/>
      <c r="E360" s="172"/>
      <c r="F360" s="280"/>
    </row>
    <row r="361" spans="1:10" x14ac:dyDescent="0.25">
      <c r="B361"/>
      <c r="C361"/>
      <c r="D361"/>
      <c r="E361" s="172"/>
      <c r="F361" s="280"/>
    </row>
    <row r="362" spans="1:10" ht="21.75" thickBot="1" x14ac:dyDescent="0.4">
      <c r="A362" s="253" t="s">
        <v>325</v>
      </c>
      <c r="B362" s="254" t="s">
        <v>326</v>
      </c>
      <c r="C362" s="255"/>
      <c r="D362" s="256"/>
      <c r="E362" s="257"/>
      <c r="F362" s="258"/>
      <c r="G362" s="258"/>
      <c r="H362" s="258"/>
      <c r="I362" s="258"/>
      <c r="J362" s="258"/>
    </row>
    <row r="363" spans="1:10" ht="15.75" thickTop="1" x14ac:dyDescent="0.25">
      <c r="B363"/>
      <c r="C363"/>
      <c r="D363"/>
      <c r="E363" s="172"/>
      <c r="F363" s="280"/>
    </row>
    <row r="364" spans="1:10" ht="30" x14ac:dyDescent="0.25">
      <c r="A364" s="114" t="s">
        <v>327</v>
      </c>
      <c r="B364" s="100" t="s">
        <v>328</v>
      </c>
      <c r="C364" s="116" t="s">
        <v>124</v>
      </c>
      <c r="D364" s="117">
        <v>1</v>
      </c>
      <c r="E364" s="259"/>
      <c r="F364" s="260">
        <f>+D364*E364</f>
        <v>0</v>
      </c>
      <c r="G364" s="281">
        <f>+E364*PTO</f>
        <v>0</v>
      </c>
      <c r="H364" s="281">
        <f>+G364*D364</f>
        <v>0</v>
      </c>
      <c r="I364" s="282">
        <f>+E364-G364</f>
        <v>0</v>
      </c>
      <c r="J364" s="282">
        <f>+I364*D364</f>
        <v>0</v>
      </c>
    </row>
    <row r="365" spans="1:10" x14ac:dyDescent="0.25">
      <c r="A365" s="103"/>
      <c r="B365" s="149" t="s">
        <v>329</v>
      </c>
      <c r="C365" s="105"/>
      <c r="D365" s="106"/>
      <c r="E365" s="172"/>
      <c r="F365" s="280"/>
    </row>
    <row r="366" spans="1:10" x14ac:dyDescent="0.25">
      <c r="A366" s="103"/>
      <c r="B366" s="149" t="s">
        <v>330</v>
      </c>
      <c r="C366" s="105"/>
      <c r="D366" s="106"/>
      <c r="E366" s="172"/>
      <c r="F366" s="280"/>
    </row>
    <row r="367" spans="1:10" x14ac:dyDescent="0.25">
      <c r="A367" s="103"/>
      <c r="B367" s="149" t="s">
        <v>331</v>
      </c>
      <c r="C367" s="105"/>
      <c r="D367" s="106"/>
      <c r="E367" s="172"/>
      <c r="F367" s="280"/>
    </row>
    <row r="368" spans="1:10" x14ac:dyDescent="0.25">
      <c r="A368" s="103"/>
      <c r="B368" s="149" t="s">
        <v>332</v>
      </c>
      <c r="C368" s="105"/>
      <c r="D368" s="106"/>
      <c r="E368" s="172"/>
      <c r="F368" s="280"/>
    </row>
    <row r="369" spans="1:10" x14ac:dyDescent="0.25">
      <c r="A369" s="103"/>
      <c r="B369" s="149" t="s">
        <v>333</v>
      </c>
      <c r="C369" s="105"/>
      <c r="D369" s="106"/>
      <c r="E369" s="172"/>
      <c r="F369" s="280"/>
    </row>
    <row r="370" spans="1:10" x14ac:dyDescent="0.25">
      <c r="A370" s="103"/>
      <c r="B370" s="149" t="s">
        <v>334</v>
      </c>
      <c r="C370" s="105"/>
      <c r="D370" s="106"/>
      <c r="E370" s="172"/>
      <c r="F370" s="280"/>
    </row>
    <row r="371" spans="1:10" x14ac:dyDescent="0.25">
      <c r="A371" s="103"/>
      <c r="B371" s="149" t="s">
        <v>265</v>
      </c>
      <c r="C371" s="105"/>
      <c r="D371" s="106"/>
      <c r="E371" s="172"/>
      <c r="F371" s="280"/>
    </row>
    <row r="372" spans="1:10" x14ac:dyDescent="0.25">
      <c r="A372" s="103"/>
      <c r="B372" s="149" t="s">
        <v>202</v>
      </c>
      <c r="C372" s="105"/>
      <c r="D372" s="106"/>
      <c r="E372" s="172"/>
      <c r="F372" s="280"/>
    </row>
    <row r="373" spans="1:10" ht="114.75" x14ac:dyDescent="0.25">
      <c r="A373" s="103"/>
      <c r="B373" s="149" t="s">
        <v>126</v>
      </c>
      <c r="C373" s="105"/>
      <c r="D373" s="106"/>
      <c r="E373" s="172"/>
      <c r="F373" s="280"/>
    </row>
    <row r="374" spans="1:10" x14ac:dyDescent="0.25">
      <c r="A374" s="103"/>
      <c r="B374" s="107"/>
      <c r="C374" s="105"/>
      <c r="D374" s="106"/>
      <c r="E374" s="172"/>
      <c r="F374" s="280"/>
    </row>
    <row r="375" spans="1:10" ht="30" x14ac:dyDescent="0.25">
      <c r="A375" s="114" t="s">
        <v>335</v>
      </c>
      <c r="B375" s="100" t="s">
        <v>336</v>
      </c>
      <c r="C375" s="116" t="s">
        <v>124</v>
      </c>
      <c r="D375" s="117">
        <v>1</v>
      </c>
      <c r="E375" s="259"/>
      <c r="F375" s="260">
        <f>+D375*E375</f>
        <v>0</v>
      </c>
      <c r="G375" s="281">
        <f>+E375*PTO</f>
        <v>0</v>
      </c>
      <c r="H375" s="281">
        <f>+G375*D375</f>
        <v>0</v>
      </c>
      <c r="I375" s="282">
        <f>+E375-G375</f>
        <v>0</v>
      </c>
      <c r="J375" s="282">
        <f>+I375*D375</f>
        <v>0</v>
      </c>
    </row>
    <row r="376" spans="1:10" x14ac:dyDescent="0.25">
      <c r="A376" s="103"/>
      <c r="B376" s="149" t="s">
        <v>337</v>
      </c>
      <c r="C376" s="105"/>
      <c r="D376" s="106"/>
      <c r="E376" s="172"/>
      <c r="F376" s="280"/>
    </row>
    <row r="377" spans="1:10" x14ac:dyDescent="0.25">
      <c r="A377" s="103"/>
      <c r="B377" s="149" t="s">
        <v>338</v>
      </c>
      <c r="C377" s="105"/>
      <c r="D377" s="106"/>
      <c r="E377" s="172"/>
      <c r="F377" s="280"/>
    </row>
    <row r="378" spans="1:10" x14ac:dyDescent="0.25">
      <c r="A378" s="103"/>
      <c r="B378" s="149" t="s">
        <v>339</v>
      </c>
      <c r="C378" s="105"/>
      <c r="D378" s="106"/>
      <c r="E378" s="172"/>
      <c r="F378" s="280"/>
    </row>
    <row r="379" spans="1:10" x14ac:dyDescent="0.25">
      <c r="A379" s="103"/>
      <c r="B379" s="149" t="s">
        <v>340</v>
      </c>
      <c r="C379" s="105"/>
      <c r="D379" s="106"/>
      <c r="E379" s="172"/>
      <c r="F379" s="280"/>
    </row>
    <row r="380" spans="1:10" x14ac:dyDescent="0.25">
      <c r="A380" s="103"/>
      <c r="B380" s="149" t="s">
        <v>341</v>
      </c>
      <c r="C380" s="105"/>
      <c r="D380" s="106"/>
      <c r="E380" s="172"/>
      <c r="F380" s="280"/>
    </row>
    <row r="381" spans="1:10" ht="25.5" x14ac:dyDescent="0.25">
      <c r="A381" s="103"/>
      <c r="B381" s="149" t="s">
        <v>342</v>
      </c>
      <c r="C381" s="105"/>
      <c r="D381" s="106"/>
      <c r="E381" s="172"/>
      <c r="F381" s="280"/>
    </row>
    <row r="382" spans="1:10" x14ac:dyDescent="0.25">
      <c r="A382" s="103"/>
      <c r="B382" s="149" t="s">
        <v>343</v>
      </c>
      <c r="C382" s="105"/>
      <c r="D382" s="106"/>
      <c r="E382" s="172"/>
      <c r="F382" s="280"/>
    </row>
    <row r="383" spans="1:10" x14ac:dyDescent="0.25">
      <c r="A383" s="103"/>
      <c r="B383" s="149" t="s">
        <v>344</v>
      </c>
      <c r="C383" s="105"/>
      <c r="D383" s="106"/>
      <c r="E383" s="172"/>
      <c r="F383" s="280"/>
    </row>
    <row r="384" spans="1:10" x14ac:dyDescent="0.25">
      <c r="A384" s="103"/>
      <c r="B384" s="149" t="s">
        <v>345</v>
      </c>
      <c r="C384" s="105"/>
      <c r="D384" s="106"/>
      <c r="E384" s="172"/>
      <c r="F384" s="280"/>
    </row>
    <row r="385" spans="1:10" x14ac:dyDescent="0.25">
      <c r="A385" s="103"/>
      <c r="B385" s="149" t="s">
        <v>346</v>
      </c>
      <c r="C385" s="105"/>
      <c r="D385" s="106"/>
      <c r="E385" s="172"/>
      <c r="F385" s="280"/>
    </row>
    <row r="386" spans="1:10" x14ac:dyDescent="0.25">
      <c r="A386" s="103"/>
      <c r="B386" s="149" t="s">
        <v>347</v>
      </c>
      <c r="C386" s="105"/>
      <c r="D386" s="106"/>
      <c r="E386" s="172"/>
      <c r="F386" s="280"/>
    </row>
    <row r="387" spans="1:10" x14ac:dyDescent="0.25">
      <c r="A387" s="103"/>
      <c r="B387" s="149" t="s">
        <v>348</v>
      </c>
      <c r="C387" s="105"/>
      <c r="D387" s="106"/>
      <c r="E387" s="172"/>
      <c r="F387" s="280"/>
    </row>
    <row r="388" spans="1:10" x14ac:dyDescent="0.25">
      <c r="A388" s="103"/>
      <c r="B388" s="149" t="s">
        <v>349</v>
      </c>
      <c r="C388" s="105"/>
      <c r="D388" s="106"/>
      <c r="E388" s="172"/>
      <c r="F388" s="280"/>
    </row>
    <row r="389" spans="1:10" x14ac:dyDescent="0.25">
      <c r="A389" s="103"/>
      <c r="B389" s="149" t="s">
        <v>350</v>
      </c>
      <c r="C389" s="105"/>
      <c r="D389" s="106"/>
      <c r="E389" s="172"/>
      <c r="F389" s="280"/>
    </row>
    <row r="390" spans="1:10" ht="114.75" x14ac:dyDescent="0.25">
      <c r="B390" s="149" t="s">
        <v>126</v>
      </c>
      <c r="C390"/>
      <c r="D390"/>
      <c r="E390" s="172"/>
      <c r="F390" s="280"/>
    </row>
    <row r="391" spans="1:10" x14ac:dyDescent="0.25">
      <c r="B391"/>
      <c r="C391"/>
      <c r="D391"/>
      <c r="E391" s="172"/>
      <c r="F391" s="280"/>
    </row>
    <row r="392" spans="1:10" ht="30" x14ac:dyDescent="0.25">
      <c r="A392" s="114" t="s">
        <v>351</v>
      </c>
      <c r="B392" s="100" t="s">
        <v>352</v>
      </c>
      <c r="C392" s="116" t="s">
        <v>124</v>
      </c>
      <c r="D392" s="117">
        <v>1</v>
      </c>
      <c r="E392" s="259"/>
      <c r="F392" s="260">
        <f>+D392*E392</f>
        <v>0</v>
      </c>
      <c r="G392" s="281">
        <f>+E392*PTO</f>
        <v>0</v>
      </c>
      <c r="H392" s="281">
        <f>+G392*D392</f>
        <v>0</v>
      </c>
      <c r="I392" s="282">
        <f>+E392-G392</f>
        <v>0</v>
      </c>
      <c r="J392" s="282">
        <f>+I392*D392</f>
        <v>0</v>
      </c>
    </row>
    <row r="393" spans="1:10" x14ac:dyDescent="0.25">
      <c r="A393" s="103"/>
      <c r="B393" s="149" t="s">
        <v>247</v>
      </c>
      <c r="C393" s="105"/>
      <c r="D393" s="106"/>
      <c r="E393" s="172"/>
      <c r="F393" s="280"/>
    </row>
    <row r="394" spans="1:10" x14ac:dyDescent="0.25">
      <c r="A394" s="103"/>
      <c r="B394" s="149" t="s">
        <v>248</v>
      </c>
      <c r="C394" s="105"/>
      <c r="D394" s="106"/>
      <c r="E394" s="172"/>
      <c r="F394" s="280"/>
    </row>
    <row r="395" spans="1:10" x14ac:dyDescent="0.25">
      <c r="A395" s="103"/>
      <c r="B395" s="149" t="s">
        <v>249</v>
      </c>
      <c r="C395" s="105"/>
      <c r="D395" s="106"/>
      <c r="E395" s="172"/>
      <c r="F395" s="280"/>
    </row>
    <row r="396" spans="1:10" ht="127.5" x14ac:dyDescent="0.25">
      <c r="A396" s="103"/>
      <c r="B396" s="149" t="s">
        <v>250</v>
      </c>
      <c r="C396" s="105"/>
      <c r="D396" s="106"/>
      <c r="E396" s="172"/>
      <c r="F396" s="280"/>
    </row>
    <row r="397" spans="1:10" x14ac:dyDescent="0.25">
      <c r="A397" s="103"/>
      <c r="B397" s="149" t="s">
        <v>251</v>
      </c>
      <c r="C397" s="105"/>
      <c r="D397" s="106"/>
      <c r="E397" s="172"/>
      <c r="F397" s="280"/>
    </row>
    <row r="398" spans="1:10" ht="51" x14ac:dyDescent="0.25">
      <c r="A398" s="103"/>
      <c r="B398" s="149" t="s">
        <v>252</v>
      </c>
      <c r="C398" s="105"/>
      <c r="D398" s="106"/>
      <c r="E398" s="172"/>
      <c r="F398" s="280"/>
    </row>
    <row r="399" spans="1:10" x14ac:dyDescent="0.25">
      <c r="A399" s="103"/>
      <c r="B399" s="149" t="s">
        <v>253</v>
      </c>
      <c r="C399" s="105"/>
      <c r="D399" s="106"/>
      <c r="E399" s="172"/>
      <c r="F399" s="280"/>
    </row>
    <row r="400" spans="1:10" ht="38.25" x14ac:dyDescent="0.25">
      <c r="A400" s="103"/>
      <c r="B400" s="149" t="s">
        <v>254</v>
      </c>
      <c r="C400" s="105"/>
      <c r="D400" s="106"/>
      <c r="E400" s="172"/>
      <c r="F400" s="280"/>
    </row>
    <row r="401" spans="1:6" ht="25.5" x14ac:dyDescent="0.25">
      <c r="A401" s="103"/>
      <c r="B401" s="149" t="s">
        <v>353</v>
      </c>
      <c r="C401" s="105"/>
      <c r="D401" s="106"/>
      <c r="E401" s="172"/>
      <c r="F401" s="280"/>
    </row>
    <row r="402" spans="1:6" x14ac:dyDescent="0.25">
      <c r="A402" s="103"/>
      <c r="B402" s="149" t="s">
        <v>256</v>
      </c>
      <c r="C402" s="105"/>
      <c r="D402" s="106"/>
      <c r="E402" s="172"/>
      <c r="F402" s="280"/>
    </row>
    <row r="403" spans="1:6" ht="38.25" x14ac:dyDescent="0.25">
      <c r="A403" s="103"/>
      <c r="B403" s="149" t="s">
        <v>257</v>
      </c>
      <c r="C403" s="105"/>
      <c r="D403" s="106"/>
      <c r="E403" s="172"/>
      <c r="F403" s="280"/>
    </row>
    <row r="404" spans="1:6" x14ac:dyDescent="0.25">
      <c r="A404" s="103"/>
      <c r="B404" s="149" t="s">
        <v>258</v>
      </c>
      <c r="C404" s="105"/>
      <c r="D404" s="106"/>
      <c r="E404" s="172"/>
      <c r="F404" s="280"/>
    </row>
    <row r="405" spans="1:6" ht="25.5" x14ac:dyDescent="0.25">
      <c r="A405" s="103"/>
      <c r="B405" s="149" t="s">
        <v>354</v>
      </c>
      <c r="C405" s="105"/>
      <c r="D405" s="106"/>
      <c r="E405" s="172"/>
      <c r="F405" s="280"/>
    </row>
    <row r="406" spans="1:6" x14ac:dyDescent="0.25">
      <c r="A406" s="103"/>
      <c r="B406" s="149" t="s">
        <v>260</v>
      </c>
      <c r="C406" s="105"/>
      <c r="D406" s="106"/>
      <c r="E406" s="172"/>
      <c r="F406" s="280"/>
    </row>
    <row r="407" spans="1:6" x14ac:dyDescent="0.25">
      <c r="A407" s="103"/>
      <c r="B407" s="149" t="s">
        <v>355</v>
      </c>
      <c r="C407" s="105"/>
      <c r="D407" s="106"/>
      <c r="E407" s="172"/>
      <c r="F407" s="280"/>
    </row>
    <row r="408" spans="1:6" x14ac:dyDescent="0.25">
      <c r="A408" s="103"/>
      <c r="B408" s="149" t="s">
        <v>262</v>
      </c>
      <c r="C408" s="105"/>
      <c r="D408" s="106"/>
      <c r="E408" s="172"/>
      <c r="F408" s="280"/>
    </row>
    <row r="409" spans="1:6" ht="38.25" x14ac:dyDescent="0.25">
      <c r="A409" s="103"/>
      <c r="B409" s="149" t="s">
        <v>263</v>
      </c>
      <c r="C409" s="105"/>
      <c r="D409" s="106"/>
      <c r="E409" s="172"/>
      <c r="F409" s="280"/>
    </row>
    <row r="410" spans="1:6" x14ac:dyDescent="0.25">
      <c r="A410" s="103"/>
      <c r="B410" s="149" t="s">
        <v>264</v>
      </c>
      <c r="C410" s="105"/>
      <c r="D410" s="106"/>
      <c r="E410" s="172"/>
      <c r="F410" s="280"/>
    </row>
    <row r="411" spans="1:6" x14ac:dyDescent="0.25">
      <c r="A411" s="103"/>
      <c r="B411" s="149" t="s">
        <v>265</v>
      </c>
      <c r="C411" s="105"/>
      <c r="D411" s="106"/>
      <c r="E411" s="172"/>
      <c r="F411" s="280"/>
    </row>
    <row r="412" spans="1:6" x14ac:dyDescent="0.25">
      <c r="A412" s="103"/>
      <c r="B412" s="149" t="s">
        <v>202</v>
      </c>
      <c r="C412" s="105"/>
      <c r="D412" s="106"/>
      <c r="E412" s="172"/>
      <c r="F412" s="280"/>
    </row>
    <row r="413" spans="1:6" x14ac:dyDescent="0.25">
      <c r="A413" s="103"/>
      <c r="B413" s="149" t="s">
        <v>266</v>
      </c>
      <c r="C413" s="105"/>
      <c r="D413" s="106"/>
      <c r="E413" s="172"/>
      <c r="F413" s="280"/>
    </row>
    <row r="414" spans="1:6" x14ac:dyDescent="0.25">
      <c r="A414" s="103"/>
      <c r="B414" s="149" t="s">
        <v>356</v>
      </c>
      <c r="C414" s="105"/>
      <c r="D414" s="106"/>
      <c r="E414" s="172"/>
      <c r="F414" s="280"/>
    </row>
    <row r="415" spans="1:6" x14ac:dyDescent="0.25">
      <c r="A415" s="103"/>
      <c r="B415" s="149" t="s">
        <v>268</v>
      </c>
      <c r="C415" s="105"/>
      <c r="D415" s="106"/>
      <c r="E415" s="172"/>
      <c r="F415" s="280"/>
    </row>
    <row r="416" spans="1:6" ht="38.25" x14ac:dyDescent="0.25">
      <c r="A416" s="103"/>
      <c r="B416" s="149" t="s">
        <v>357</v>
      </c>
      <c r="C416" s="105"/>
      <c r="D416" s="106"/>
      <c r="E416" s="172"/>
      <c r="F416" s="280"/>
    </row>
    <row r="417" spans="1:10" ht="63.75" x14ac:dyDescent="0.25">
      <c r="A417" s="103"/>
      <c r="B417" s="149" t="s">
        <v>188</v>
      </c>
      <c r="C417" s="105"/>
      <c r="D417" s="106"/>
      <c r="E417" s="172"/>
      <c r="F417" s="280"/>
    </row>
    <row r="418" spans="1:10" ht="114.75" x14ac:dyDescent="0.25">
      <c r="B418" s="149" t="s">
        <v>126</v>
      </c>
      <c r="C418"/>
      <c r="D418"/>
      <c r="E418" s="172"/>
      <c r="F418" s="280"/>
    </row>
    <row r="419" spans="1:10" x14ac:dyDescent="0.25">
      <c r="B419"/>
      <c r="C419"/>
      <c r="D419"/>
      <c r="E419" s="172"/>
      <c r="F419" s="280"/>
    </row>
    <row r="420" spans="1:10" x14ac:dyDescent="0.25">
      <c r="A420" s="114" t="s">
        <v>358</v>
      </c>
      <c r="B420" s="100" t="s">
        <v>359</v>
      </c>
      <c r="C420" s="116" t="s">
        <v>124</v>
      </c>
      <c r="D420" s="117">
        <v>1</v>
      </c>
      <c r="E420" s="259"/>
      <c r="F420" s="260">
        <f>+D420*E420</f>
        <v>0</v>
      </c>
      <c r="G420" s="281">
        <f>+E420*PTO</f>
        <v>0</v>
      </c>
      <c r="H420" s="281">
        <f>+G420*D420</f>
        <v>0</v>
      </c>
      <c r="I420" s="282">
        <f>+E420-G420</f>
        <v>0</v>
      </c>
      <c r="J420" s="282">
        <f>+I420*D420</f>
        <v>0</v>
      </c>
    </row>
    <row r="421" spans="1:10" x14ac:dyDescent="0.25">
      <c r="A421" s="108"/>
      <c r="B421" s="149" t="s">
        <v>271</v>
      </c>
      <c r="C421" s="109"/>
      <c r="D421" s="110"/>
      <c r="E421" s="172"/>
      <c r="F421" s="280"/>
    </row>
    <row r="422" spans="1:10" x14ac:dyDescent="0.25">
      <c r="A422" s="108"/>
      <c r="B422" s="149" t="s">
        <v>360</v>
      </c>
      <c r="C422" s="109"/>
      <c r="D422" s="110"/>
      <c r="E422" s="172"/>
      <c r="F422" s="280"/>
    </row>
    <row r="423" spans="1:10" ht="114.75" x14ac:dyDescent="0.25">
      <c r="B423" s="149" t="s">
        <v>126</v>
      </c>
      <c r="C423"/>
      <c r="D423"/>
      <c r="E423" s="172"/>
      <c r="F423" s="280"/>
    </row>
    <row r="424" spans="1:10" x14ac:dyDescent="0.25">
      <c r="B424" s="107"/>
      <c r="C424"/>
      <c r="D424"/>
      <c r="E424" s="172"/>
      <c r="F424" s="280"/>
    </row>
    <row r="425" spans="1:10" x14ac:dyDescent="0.25">
      <c r="A425" s="114" t="s">
        <v>361</v>
      </c>
      <c r="B425" s="100" t="s">
        <v>362</v>
      </c>
      <c r="C425" s="116" t="s">
        <v>124</v>
      </c>
      <c r="D425" s="117">
        <v>1</v>
      </c>
      <c r="E425" s="259"/>
      <c r="F425" s="260">
        <f>+D425*E425</f>
        <v>0</v>
      </c>
      <c r="G425" s="281">
        <f>+E425*PTO</f>
        <v>0</v>
      </c>
      <c r="H425" s="281">
        <f>+G425*D425</f>
        <v>0</v>
      </c>
      <c r="I425" s="282">
        <f>+E425-G425</f>
        <v>0</v>
      </c>
      <c r="J425" s="282">
        <f>+I425*D425</f>
        <v>0</v>
      </c>
    </row>
    <row r="426" spans="1:10" x14ac:dyDescent="0.25">
      <c r="A426" s="103"/>
      <c r="B426" s="149" t="s">
        <v>363</v>
      </c>
      <c r="C426" s="105"/>
      <c r="D426" s="106"/>
      <c r="E426" s="172"/>
      <c r="F426" s="280"/>
    </row>
    <row r="427" spans="1:10" x14ac:dyDescent="0.25">
      <c r="A427" s="103"/>
      <c r="B427" s="149" t="s">
        <v>364</v>
      </c>
      <c r="C427" s="105"/>
      <c r="D427" s="106"/>
      <c r="E427" s="172"/>
      <c r="F427" s="280"/>
    </row>
    <row r="428" spans="1:10" x14ac:dyDescent="0.25">
      <c r="A428" s="103"/>
      <c r="B428" s="149" t="s">
        <v>365</v>
      </c>
      <c r="C428" s="105"/>
      <c r="D428" s="106"/>
      <c r="E428" s="172"/>
      <c r="F428" s="280"/>
    </row>
    <row r="429" spans="1:10" x14ac:dyDescent="0.25">
      <c r="A429" s="103"/>
      <c r="B429" s="149" t="s">
        <v>366</v>
      </c>
      <c r="C429" s="105"/>
      <c r="D429" s="106"/>
      <c r="E429" s="172"/>
      <c r="F429" s="280"/>
    </row>
    <row r="430" spans="1:10" x14ac:dyDescent="0.25">
      <c r="A430" s="103"/>
      <c r="B430" s="149" t="s">
        <v>367</v>
      </c>
      <c r="C430" s="105"/>
      <c r="D430" s="106"/>
      <c r="E430" s="172"/>
      <c r="F430" s="280"/>
    </row>
    <row r="431" spans="1:10" x14ac:dyDescent="0.25">
      <c r="A431" s="103"/>
      <c r="B431" s="149" t="s">
        <v>368</v>
      </c>
      <c r="C431" s="105"/>
      <c r="D431" s="106"/>
      <c r="E431" s="172"/>
      <c r="F431" s="280"/>
    </row>
    <row r="432" spans="1:10" x14ac:dyDescent="0.25">
      <c r="A432" s="103"/>
      <c r="B432" s="149" t="s">
        <v>369</v>
      </c>
      <c r="C432" s="105"/>
      <c r="D432" s="106"/>
      <c r="E432" s="172"/>
      <c r="F432" s="280"/>
    </row>
    <row r="433" spans="1:10" x14ac:dyDescent="0.25">
      <c r="A433" s="103"/>
      <c r="B433" s="149" t="s">
        <v>370</v>
      </c>
      <c r="C433" s="105"/>
      <c r="D433" s="106"/>
      <c r="E433" s="172"/>
      <c r="F433" s="280"/>
    </row>
    <row r="434" spans="1:10" ht="114.75" x14ac:dyDescent="0.25">
      <c r="A434" s="103"/>
      <c r="B434" s="149" t="s">
        <v>126</v>
      </c>
      <c r="C434" s="105"/>
      <c r="D434" s="106"/>
      <c r="E434" s="172"/>
      <c r="F434" s="280"/>
    </row>
    <row r="435" spans="1:10" x14ac:dyDescent="0.25">
      <c r="B435"/>
      <c r="C435"/>
      <c r="D435"/>
      <c r="E435" s="172"/>
      <c r="F435" s="280"/>
    </row>
    <row r="436" spans="1:10" x14ac:dyDescent="0.25">
      <c r="A436" s="99" t="s">
        <v>371</v>
      </c>
      <c r="B436" s="100" t="s">
        <v>372</v>
      </c>
      <c r="C436" s="101" t="s">
        <v>124</v>
      </c>
      <c r="D436" s="102">
        <v>1</v>
      </c>
      <c r="E436" s="259"/>
      <c r="F436" s="260">
        <f>+D436*E436</f>
        <v>0</v>
      </c>
      <c r="G436" s="281">
        <f>+E436*PTO</f>
        <v>0</v>
      </c>
      <c r="H436" s="281">
        <f>+G436*D436</f>
        <v>0</v>
      </c>
      <c r="I436" s="282">
        <f>+E436-G436</f>
        <v>0</v>
      </c>
      <c r="J436" s="282">
        <f>+I436*D436</f>
        <v>0</v>
      </c>
    </row>
    <row r="437" spans="1:10" x14ac:dyDescent="0.25">
      <c r="A437" s="108"/>
      <c r="B437" s="149" t="s">
        <v>373</v>
      </c>
      <c r="C437" s="109"/>
      <c r="D437" s="110"/>
      <c r="E437" s="172"/>
      <c r="F437" s="280"/>
    </row>
    <row r="438" spans="1:10" ht="51" x14ac:dyDescent="0.25">
      <c r="A438" s="108"/>
      <c r="B438" s="149" t="s">
        <v>374</v>
      </c>
      <c r="C438" s="109"/>
      <c r="D438" s="110"/>
      <c r="E438" s="172"/>
      <c r="F438" s="280"/>
    </row>
    <row r="439" spans="1:10" x14ac:dyDescent="0.25">
      <c r="A439" s="108"/>
      <c r="B439" s="149" t="s">
        <v>375</v>
      </c>
      <c r="C439" s="109"/>
      <c r="D439" s="110"/>
      <c r="E439" s="172"/>
      <c r="F439" s="280"/>
    </row>
    <row r="440" spans="1:10" ht="114.75" x14ac:dyDescent="0.25">
      <c r="B440" s="149" t="s">
        <v>126</v>
      </c>
      <c r="C440"/>
      <c r="D440"/>
      <c r="E440" s="172"/>
      <c r="F440" s="280"/>
    </row>
    <row r="441" spans="1:10" x14ac:dyDescent="0.25">
      <c r="B441" s="107"/>
      <c r="C441"/>
      <c r="D441"/>
      <c r="E441" s="172"/>
      <c r="F441" s="280"/>
    </row>
    <row r="442" spans="1:10" ht="21.75" thickBot="1" x14ac:dyDescent="0.4">
      <c r="A442" s="253" t="s">
        <v>376</v>
      </c>
      <c r="B442" s="254" t="s">
        <v>377</v>
      </c>
      <c r="C442" s="255"/>
      <c r="D442" s="256"/>
      <c r="E442" s="257"/>
      <c r="F442" s="258"/>
      <c r="G442" s="258"/>
      <c r="H442" s="258"/>
      <c r="I442" s="258"/>
      <c r="J442" s="258"/>
    </row>
    <row r="443" spans="1:10" ht="15.75" thickTop="1" x14ac:dyDescent="0.25">
      <c r="B443"/>
      <c r="C443"/>
      <c r="D443"/>
      <c r="E443" s="172"/>
      <c r="F443" s="280"/>
    </row>
    <row r="444" spans="1:10" ht="30" x14ac:dyDescent="0.25">
      <c r="A444" s="114" t="s">
        <v>378</v>
      </c>
      <c r="B444" s="100" t="s">
        <v>352</v>
      </c>
      <c r="C444" s="116" t="s">
        <v>124</v>
      </c>
      <c r="D444" s="117">
        <v>1</v>
      </c>
      <c r="E444" s="259"/>
      <c r="F444" s="260">
        <f>+D444*E444</f>
        <v>0</v>
      </c>
      <c r="G444" s="281">
        <f>+E444*PTO</f>
        <v>0</v>
      </c>
      <c r="H444" s="281">
        <f>+G444*D444</f>
        <v>0</v>
      </c>
      <c r="I444" s="282">
        <f>+E444-G444</f>
        <v>0</v>
      </c>
      <c r="J444" s="282">
        <f>+I444*D444</f>
        <v>0</v>
      </c>
    </row>
    <row r="445" spans="1:10" x14ac:dyDescent="0.25">
      <c r="A445" s="103"/>
      <c r="B445" s="149" t="s">
        <v>247</v>
      </c>
      <c r="C445" s="105"/>
      <c r="D445" s="106"/>
      <c r="E445" s="172"/>
      <c r="F445" s="280"/>
    </row>
    <row r="446" spans="1:10" x14ac:dyDescent="0.25">
      <c r="A446" s="103"/>
      <c r="B446" s="149" t="s">
        <v>248</v>
      </c>
      <c r="C446" s="105"/>
      <c r="D446" s="106"/>
      <c r="E446" s="172"/>
      <c r="F446" s="280"/>
    </row>
    <row r="447" spans="1:10" x14ac:dyDescent="0.25">
      <c r="A447" s="103"/>
      <c r="B447" s="149" t="s">
        <v>249</v>
      </c>
      <c r="C447" s="105"/>
      <c r="D447" s="106"/>
      <c r="E447" s="172"/>
      <c r="F447" s="280"/>
    </row>
    <row r="448" spans="1:10" ht="127.5" x14ac:dyDescent="0.25">
      <c r="A448" s="103"/>
      <c r="B448" s="149" t="s">
        <v>250</v>
      </c>
      <c r="C448" s="105"/>
      <c r="D448" s="106"/>
      <c r="E448" s="172"/>
      <c r="F448" s="280"/>
    </row>
    <row r="449" spans="1:6" x14ac:dyDescent="0.25">
      <c r="A449" s="103"/>
      <c r="B449" s="149" t="s">
        <v>251</v>
      </c>
      <c r="C449" s="105"/>
      <c r="D449" s="106"/>
      <c r="E449" s="172"/>
      <c r="F449" s="280"/>
    </row>
    <row r="450" spans="1:6" ht="51" x14ac:dyDescent="0.25">
      <c r="A450" s="103"/>
      <c r="B450" s="149" t="s">
        <v>252</v>
      </c>
      <c r="C450" s="105"/>
      <c r="D450" s="106"/>
      <c r="E450" s="172"/>
      <c r="F450" s="280"/>
    </row>
    <row r="451" spans="1:6" x14ac:dyDescent="0.25">
      <c r="A451" s="103"/>
      <c r="B451" s="149" t="s">
        <v>253</v>
      </c>
      <c r="C451" s="105"/>
      <c r="D451" s="106"/>
      <c r="E451" s="172"/>
      <c r="F451" s="280"/>
    </row>
    <row r="452" spans="1:6" ht="38.25" x14ac:dyDescent="0.25">
      <c r="A452" s="103"/>
      <c r="B452" s="149" t="s">
        <v>254</v>
      </c>
      <c r="C452" s="105"/>
      <c r="D452" s="106"/>
      <c r="E452" s="172"/>
      <c r="F452" s="280"/>
    </row>
    <row r="453" spans="1:6" ht="25.5" x14ac:dyDescent="0.25">
      <c r="A453" s="103"/>
      <c r="B453" s="149" t="s">
        <v>353</v>
      </c>
      <c r="C453" s="105"/>
      <c r="D453" s="106"/>
      <c r="E453" s="172"/>
      <c r="F453" s="280"/>
    </row>
    <row r="454" spans="1:6" x14ac:dyDescent="0.25">
      <c r="A454" s="103"/>
      <c r="B454" s="149" t="s">
        <v>258</v>
      </c>
      <c r="C454" s="105"/>
      <c r="D454" s="106"/>
      <c r="E454" s="172"/>
      <c r="F454" s="280"/>
    </row>
    <row r="455" spans="1:6" ht="25.5" x14ac:dyDescent="0.25">
      <c r="A455" s="103"/>
      <c r="B455" s="149" t="s">
        <v>354</v>
      </c>
      <c r="C455" s="105"/>
      <c r="D455" s="106"/>
      <c r="E455" s="172"/>
      <c r="F455" s="280"/>
    </row>
    <row r="456" spans="1:6" x14ac:dyDescent="0.25">
      <c r="A456" s="103"/>
      <c r="B456" s="149" t="s">
        <v>260</v>
      </c>
      <c r="C456" s="105"/>
      <c r="D456" s="106"/>
      <c r="E456" s="172"/>
      <c r="F456" s="280"/>
    </row>
    <row r="457" spans="1:6" x14ac:dyDescent="0.25">
      <c r="A457" s="103"/>
      <c r="B457" s="149" t="s">
        <v>355</v>
      </c>
      <c r="C457" s="105"/>
      <c r="D457" s="106"/>
      <c r="E457" s="172"/>
      <c r="F457" s="280"/>
    </row>
    <row r="458" spans="1:6" x14ac:dyDescent="0.25">
      <c r="A458" s="103"/>
      <c r="B458" s="149" t="s">
        <v>262</v>
      </c>
      <c r="C458" s="105"/>
      <c r="D458" s="106"/>
      <c r="E458" s="172"/>
      <c r="F458" s="280"/>
    </row>
    <row r="459" spans="1:6" ht="38.25" x14ac:dyDescent="0.25">
      <c r="A459" s="103"/>
      <c r="B459" s="149" t="s">
        <v>263</v>
      </c>
      <c r="C459" s="105"/>
      <c r="D459" s="106"/>
      <c r="E459" s="172"/>
      <c r="F459" s="280"/>
    </row>
    <row r="460" spans="1:6" x14ac:dyDescent="0.25">
      <c r="A460" s="103"/>
      <c r="B460" s="149" t="s">
        <v>264</v>
      </c>
      <c r="C460" s="105"/>
      <c r="D460" s="106"/>
      <c r="E460" s="172"/>
      <c r="F460" s="280"/>
    </row>
    <row r="461" spans="1:6" x14ac:dyDescent="0.25">
      <c r="A461" s="103"/>
      <c r="B461" s="149" t="s">
        <v>265</v>
      </c>
      <c r="C461" s="105"/>
      <c r="D461" s="106"/>
      <c r="E461" s="172"/>
      <c r="F461" s="280"/>
    </row>
    <row r="462" spans="1:6" x14ac:dyDescent="0.25">
      <c r="A462" s="103"/>
      <c r="B462" s="149" t="s">
        <v>202</v>
      </c>
      <c r="C462" s="105"/>
      <c r="D462" s="106"/>
      <c r="E462" s="172"/>
      <c r="F462" s="280"/>
    </row>
    <row r="463" spans="1:6" x14ac:dyDescent="0.25">
      <c r="A463" s="103"/>
      <c r="B463" s="149" t="s">
        <v>266</v>
      </c>
      <c r="C463" s="105"/>
      <c r="D463" s="106"/>
      <c r="E463" s="172"/>
      <c r="F463" s="280"/>
    </row>
    <row r="464" spans="1:6" x14ac:dyDescent="0.25">
      <c r="A464" s="103"/>
      <c r="B464" s="149" t="s">
        <v>379</v>
      </c>
      <c r="C464" s="105"/>
      <c r="D464" s="106"/>
      <c r="E464" s="172"/>
      <c r="F464" s="280"/>
    </row>
    <row r="465" spans="1:10" x14ac:dyDescent="0.25">
      <c r="A465" s="103"/>
      <c r="B465" s="149" t="s">
        <v>268</v>
      </c>
      <c r="C465" s="105"/>
      <c r="D465" s="106"/>
      <c r="E465" s="172"/>
      <c r="F465" s="280"/>
    </row>
    <row r="466" spans="1:10" ht="38.25" x14ac:dyDescent="0.25">
      <c r="A466" s="103"/>
      <c r="B466" s="149" t="s">
        <v>357</v>
      </c>
      <c r="C466" s="105"/>
      <c r="D466" s="106"/>
      <c r="E466" s="172"/>
      <c r="F466" s="280"/>
    </row>
    <row r="467" spans="1:10" ht="63.75" x14ac:dyDescent="0.25">
      <c r="A467" s="103"/>
      <c r="B467" s="149" t="s">
        <v>188</v>
      </c>
      <c r="C467" s="105"/>
      <c r="D467" s="106"/>
      <c r="E467" s="172"/>
      <c r="F467" s="280"/>
    </row>
    <row r="468" spans="1:10" ht="114.75" x14ac:dyDescent="0.25">
      <c r="B468" s="149" t="s">
        <v>126</v>
      </c>
      <c r="C468"/>
      <c r="D468"/>
      <c r="E468" s="172"/>
      <c r="F468" s="280"/>
    </row>
    <row r="469" spans="1:10" x14ac:dyDescent="0.25">
      <c r="B469"/>
      <c r="C469"/>
      <c r="D469"/>
      <c r="E469" s="172"/>
      <c r="F469" s="280"/>
    </row>
    <row r="470" spans="1:10" x14ac:dyDescent="0.25">
      <c r="A470" s="114" t="s">
        <v>380</v>
      </c>
      <c r="B470" s="100" t="s">
        <v>359</v>
      </c>
      <c r="C470" s="116" t="s">
        <v>124</v>
      </c>
      <c r="D470" s="117">
        <v>1</v>
      </c>
      <c r="E470" s="259"/>
      <c r="F470" s="260">
        <f>+D470*E470</f>
        <v>0</v>
      </c>
      <c r="G470" s="281">
        <f>+E470*PTO</f>
        <v>0</v>
      </c>
      <c r="H470" s="281">
        <f>+G470*D470</f>
        <v>0</v>
      </c>
      <c r="I470" s="282">
        <f>+E470-G470</f>
        <v>0</v>
      </c>
      <c r="J470" s="282">
        <f>+I470*D470</f>
        <v>0</v>
      </c>
    </row>
    <row r="471" spans="1:10" x14ac:dyDescent="0.25">
      <c r="A471" s="108"/>
      <c r="B471" s="149" t="s">
        <v>271</v>
      </c>
      <c r="C471" s="109"/>
      <c r="D471" s="110"/>
      <c r="E471" s="172"/>
      <c r="F471" s="280"/>
    </row>
    <row r="472" spans="1:10" x14ac:dyDescent="0.25">
      <c r="A472" s="108"/>
      <c r="B472" s="149" t="s">
        <v>360</v>
      </c>
      <c r="C472" s="109"/>
      <c r="D472" s="110"/>
      <c r="E472" s="172"/>
      <c r="F472" s="280"/>
    </row>
    <row r="473" spans="1:10" ht="114.75" x14ac:dyDescent="0.25">
      <c r="B473" s="149" t="s">
        <v>126</v>
      </c>
      <c r="C473"/>
      <c r="D473"/>
      <c r="E473" s="172"/>
      <c r="F473" s="280"/>
    </row>
    <row r="474" spans="1:10" x14ac:dyDescent="0.25">
      <c r="B474"/>
      <c r="C474"/>
      <c r="D474"/>
      <c r="E474" s="172"/>
      <c r="F474" s="280"/>
    </row>
    <row r="475" spans="1:10" x14ac:dyDescent="0.25">
      <c r="A475" s="99" t="s">
        <v>381</v>
      </c>
      <c r="B475" s="100" t="s">
        <v>372</v>
      </c>
      <c r="C475" s="101" t="s">
        <v>124</v>
      </c>
      <c r="D475" s="102">
        <v>1</v>
      </c>
      <c r="E475" s="259"/>
      <c r="F475" s="260">
        <f>+D475*E475</f>
        <v>0</v>
      </c>
      <c r="G475" s="281">
        <f>+E475*PTO</f>
        <v>0</v>
      </c>
      <c r="H475" s="281">
        <f>+G475*D475</f>
        <v>0</v>
      </c>
      <c r="I475" s="282">
        <f>+E475-G475</f>
        <v>0</v>
      </c>
      <c r="J475" s="282">
        <f>+I475*D475</f>
        <v>0</v>
      </c>
    </row>
    <row r="476" spans="1:10" x14ac:dyDescent="0.25">
      <c r="A476" s="108"/>
      <c r="B476" s="149" t="s">
        <v>373</v>
      </c>
      <c r="C476" s="109"/>
      <c r="D476" s="110"/>
      <c r="E476" s="172"/>
      <c r="F476" s="280"/>
    </row>
    <row r="477" spans="1:10" ht="51" x14ac:dyDescent="0.25">
      <c r="A477" s="108"/>
      <c r="B477" s="149" t="s">
        <v>374</v>
      </c>
      <c r="C477" s="109"/>
      <c r="D477" s="110"/>
      <c r="E477" s="172"/>
      <c r="F477" s="280"/>
    </row>
    <row r="478" spans="1:10" x14ac:dyDescent="0.25">
      <c r="A478" s="108"/>
      <c r="B478" s="149" t="s">
        <v>382</v>
      </c>
      <c r="C478" s="109"/>
      <c r="D478" s="110"/>
      <c r="E478" s="172"/>
      <c r="F478" s="280"/>
    </row>
    <row r="479" spans="1:10" ht="114.75" x14ac:dyDescent="0.25">
      <c r="B479" s="149" t="s">
        <v>126</v>
      </c>
      <c r="C479"/>
      <c r="D479"/>
      <c r="E479" s="172"/>
      <c r="F479" s="280"/>
    </row>
    <row r="480" spans="1:10" x14ac:dyDescent="0.25">
      <c r="B480" s="107"/>
      <c r="C480"/>
      <c r="D480"/>
      <c r="E480" s="172"/>
      <c r="F480" s="280"/>
    </row>
    <row r="481" spans="1:10" ht="21.75" thickBot="1" x14ac:dyDescent="0.4">
      <c r="A481" s="253" t="s">
        <v>383</v>
      </c>
      <c r="B481" s="254" t="s">
        <v>377</v>
      </c>
      <c r="C481" s="255"/>
      <c r="D481" s="256"/>
      <c r="E481" s="257"/>
      <c r="F481" s="258"/>
      <c r="G481" s="258"/>
      <c r="H481" s="258"/>
      <c r="I481" s="258"/>
      <c r="J481" s="258"/>
    </row>
    <row r="482" spans="1:10" ht="15.75" thickTop="1" x14ac:dyDescent="0.25">
      <c r="B482"/>
      <c r="C482"/>
      <c r="D482"/>
      <c r="E482" s="172"/>
      <c r="F482" s="280"/>
    </row>
    <row r="483" spans="1:10" ht="30" x14ac:dyDescent="0.25">
      <c r="A483" s="114" t="s">
        <v>384</v>
      </c>
      <c r="B483" s="100" t="s">
        <v>352</v>
      </c>
      <c r="C483" s="116" t="s">
        <v>124</v>
      </c>
      <c r="D483" s="117">
        <v>1</v>
      </c>
      <c r="E483" s="259"/>
      <c r="F483" s="260">
        <f>+D483*E483</f>
        <v>0</v>
      </c>
      <c r="G483" s="281">
        <f>+E483*PTO</f>
        <v>0</v>
      </c>
      <c r="H483" s="281">
        <f>+G483*D483</f>
        <v>0</v>
      </c>
      <c r="I483" s="282">
        <f>+E483-G483</f>
        <v>0</v>
      </c>
      <c r="J483" s="282">
        <f>+I483*D483</f>
        <v>0</v>
      </c>
    </row>
    <row r="484" spans="1:10" x14ac:dyDescent="0.25">
      <c r="A484" s="103"/>
      <c r="B484" s="149" t="s">
        <v>247</v>
      </c>
      <c r="C484" s="105"/>
      <c r="D484" s="106"/>
      <c r="E484" s="172"/>
      <c r="F484" s="280"/>
    </row>
    <row r="485" spans="1:10" x14ac:dyDescent="0.25">
      <c r="A485" s="103"/>
      <c r="B485" s="149" t="s">
        <v>248</v>
      </c>
      <c r="C485" s="105"/>
      <c r="D485" s="106"/>
      <c r="E485" s="172"/>
      <c r="F485" s="280"/>
    </row>
    <row r="486" spans="1:10" x14ac:dyDescent="0.25">
      <c r="A486" s="103"/>
      <c r="B486" s="149" t="s">
        <v>249</v>
      </c>
      <c r="C486" s="105"/>
      <c r="D486" s="106"/>
      <c r="E486" s="172"/>
      <c r="F486" s="280"/>
    </row>
    <row r="487" spans="1:10" ht="127.5" x14ac:dyDescent="0.25">
      <c r="A487" s="103"/>
      <c r="B487" s="149" t="s">
        <v>250</v>
      </c>
      <c r="C487" s="105"/>
      <c r="D487" s="106"/>
      <c r="E487" s="172"/>
      <c r="F487" s="280"/>
    </row>
    <row r="488" spans="1:10" x14ac:dyDescent="0.25">
      <c r="A488" s="103"/>
      <c r="B488" s="149" t="s">
        <v>251</v>
      </c>
      <c r="C488" s="105"/>
      <c r="D488" s="106"/>
      <c r="E488" s="172"/>
      <c r="F488" s="280"/>
    </row>
    <row r="489" spans="1:10" ht="51" x14ac:dyDescent="0.25">
      <c r="A489" s="103"/>
      <c r="B489" s="149" t="s">
        <v>252</v>
      </c>
      <c r="C489" s="105"/>
      <c r="D489" s="106"/>
      <c r="E489" s="172"/>
      <c r="F489" s="280"/>
    </row>
    <row r="490" spans="1:10" x14ac:dyDescent="0.25">
      <c r="A490" s="103"/>
      <c r="B490" s="149" t="s">
        <v>253</v>
      </c>
      <c r="C490" s="105"/>
      <c r="D490" s="106"/>
      <c r="E490" s="172"/>
      <c r="F490" s="280"/>
    </row>
    <row r="491" spans="1:10" ht="38.25" x14ac:dyDescent="0.25">
      <c r="A491" s="103"/>
      <c r="B491" s="149" t="s">
        <v>254</v>
      </c>
      <c r="C491" s="105"/>
      <c r="D491" s="106"/>
      <c r="E491" s="172"/>
      <c r="F491" s="280"/>
    </row>
    <row r="492" spans="1:10" ht="25.5" x14ac:dyDescent="0.25">
      <c r="A492" s="103"/>
      <c r="B492" s="149" t="s">
        <v>353</v>
      </c>
      <c r="C492" s="105"/>
      <c r="D492" s="106"/>
      <c r="E492" s="172"/>
      <c r="F492" s="280"/>
    </row>
    <row r="493" spans="1:10" x14ac:dyDescent="0.25">
      <c r="A493" s="103"/>
      <c r="B493" s="149" t="s">
        <v>258</v>
      </c>
      <c r="C493" s="105"/>
      <c r="D493" s="106"/>
      <c r="E493" s="172"/>
      <c r="F493" s="280"/>
    </row>
    <row r="494" spans="1:10" ht="25.5" x14ac:dyDescent="0.25">
      <c r="A494" s="103"/>
      <c r="B494" s="149" t="s">
        <v>354</v>
      </c>
      <c r="C494" s="105"/>
      <c r="D494" s="106"/>
      <c r="E494" s="172"/>
      <c r="F494" s="280"/>
    </row>
    <row r="495" spans="1:10" x14ac:dyDescent="0.25">
      <c r="A495" s="103"/>
      <c r="B495" s="149" t="s">
        <v>260</v>
      </c>
      <c r="C495" s="105"/>
      <c r="D495" s="106"/>
      <c r="E495" s="172"/>
      <c r="F495" s="280"/>
    </row>
    <row r="496" spans="1:10" x14ac:dyDescent="0.25">
      <c r="A496" s="103"/>
      <c r="B496" s="149" t="s">
        <v>355</v>
      </c>
      <c r="C496" s="105"/>
      <c r="D496" s="106"/>
      <c r="E496" s="172"/>
      <c r="F496" s="280"/>
    </row>
    <row r="497" spans="1:10" x14ac:dyDescent="0.25">
      <c r="A497" s="103"/>
      <c r="B497" s="149" t="s">
        <v>262</v>
      </c>
      <c r="C497" s="105"/>
      <c r="D497" s="106"/>
      <c r="E497" s="172"/>
      <c r="F497" s="280"/>
    </row>
    <row r="498" spans="1:10" ht="38.25" x14ac:dyDescent="0.25">
      <c r="A498" s="103"/>
      <c r="B498" s="149" t="s">
        <v>263</v>
      </c>
      <c r="C498" s="105"/>
      <c r="D498" s="106"/>
      <c r="E498" s="172"/>
      <c r="F498" s="280"/>
    </row>
    <row r="499" spans="1:10" x14ac:dyDescent="0.25">
      <c r="A499" s="103"/>
      <c r="B499" s="149" t="s">
        <v>264</v>
      </c>
      <c r="C499" s="105"/>
      <c r="D499" s="106"/>
      <c r="E499" s="172"/>
      <c r="F499" s="280"/>
    </row>
    <row r="500" spans="1:10" x14ac:dyDescent="0.25">
      <c r="A500" s="103"/>
      <c r="B500" s="149" t="s">
        <v>265</v>
      </c>
      <c r="C500" s="105"/>
      <c r="D500" s="106"/>
      <c r="E500" s="172"/>
      <c r="F500" s="280"/>
    </row>
    <row r="501" spans="1:10" x14ac:dyDescent="0.25">
      <c r="A501" s="103"/>
      <c r="B501" s="149" t="s">
        <v>202</v>
      </c>
      <c r="C501" s="105"/>
      <c r="D501" s="106"/>
      <c r="E501" s="172"/>
      <c r="F501" s="280"/>
    </row>
    <row r="502" spans="1:10" x14ac:dyDescent="0.25">
      <c r="A502" s="103"/>
      <c r="B502" s="149" t="s">
        <v>266</v>
      </c>
      <c r="C502" s="105"/>
      <c r="D502" s="106"/>
      <c r="E502" s="172"/>
      <c r="F502" s="280"/>
    </row>
    <row r="503" spans="1:10" x14ac:dyDescent="0.25">
      <c r="A503" s="103"/>
      <c r="B503" s="149" t="s">
        <v>385</v>
      </c>
      <c r="C503" s="105"/>
      <c r="D503" s="106"/>
      <c r="E503" s="172"/>
      <c r="F503" s="280"/>
    </row>
    <row r="504" spans="1:10" ht="114.75" x14ac:dyDescent="0.25">
      <c r="B504" s="149" t="s">
        <v>126</v>
      </c>
      <c r="C504"/>
      <c r="D504"/>
      <c r="E504" s="172"/>
      <c r="F504" s="280"/>
    </row>
    <row r="505" spans="1:10" x14ac:dyDescent="0.25">
      <c r="B505"/>
      <c r="C505"/>
      <c r="D505"/>
      <c r="E505" s="172"/>
      <c r="F505" s="280"/>
    </row>
    <row r="506" spans="1:10" x14ac:dyDescent="0.25">
      <c r="A506" s="114" t="s">
        <v>380</v>
      </c>
      <c r="B506" s="100" t="s">
        <v>359</v>
      </c>
      <c r="C506" s="116" t="s">
        <v>124</v>
      </c>
      <c r="D506" s="117">
        <v>1</v>
      </c>
      <c r="E506" s="259"/>
      <c r="F506" s="260">
        <f>+D506*E506</f>
        <v>0</v>
      </c>
      <c r="G506" s="281">
        <f>+E506*PTO</f>
        <v>0</v>
      </c>
      <c r="H506" s="281">
        <f>+G506*D506</f>
        <v>0</v>
      </c>
      <c r="I506" s="282">
        <f>+E506-G506</f>
        <v>0</v>
      </c>
      <c r="J506" s="282">
        <f>+I506*D506</f>
        <v>0</v>
      </c>
    </row>
    <row r="507" spans="1:10" x14ac:dyDescent="0.25">
      <c r="A507" s="108"/>
      <c r="B507" s="149" t="s">
        <v>271</v>
      </c>
      <c r="C507" s="109"/>
      <c r="D507" s="110"/>
      <c r="E507" s="172"/>
      <c r="F507" s="280"/>
    </row>
    <row r="508" spans="1:10" x14ac:dyDescent="0.25">
      <c r="A508" s="108"/>
      <c r="B508" s="149" t="s">
        <v>360</v>
      </c>
      <c r="C508" s="109"/>
      <c r="D508" s="110"/>
      <c r="E508" s="172"/>
      <c r="F508" s="280"/>
    </row>
    <row r="509" spans="1:10" ht="114.75" x14ac:dyDescent="0.25">
      <c r="B509" s="149" t="s">
        <v>126</v>
      </c>
      <c r="C509"/>
      <c r="D509"/>
      <c r="E509" s="172"/>
      <c r="F509" s="280"/>
    </row>
    <row r="510" spans="1:10" x14ac:dyDescent="0.25">
      <c r="B510" s="107"/>
      <c r="C510"/>
      <c r="D510"/>
      <c r="E510" s="172"/>
      <c r="F510" s="280"/>
    </row>
    <row r="511" spans="1:10" x14ac:dyDescent="0.25">
      <c r="A511" s="99" t="s">
        <v>381</v>
      </c>
      <c r="B511" s="100" t="s">
        <v>386</v>
      </c>
      <c r="C511" s="101" t="s">
        <v>124</v>
      </c>
      <c r="D511" s="102">
        <v>1</v>
      </c>
      <c r="E511" s="259"/>
      <c r="F511" s="260">
        <f>+D511*E511</f>
        <v>0</v>
      </c>
      <c r="G511" s="281">
        <f>+E511*PTO</f>
        <v>0</v>
      </c>
      <c r="H511" s="281">
        <f>+G511*D511</f>
        <v>0</v>
      </c>
      <c r="I511" s="282">
        <f>+E511-G511</f>
        <v>0</v>
      </c>
      <c r="J511" s="282">
        <f>+I511*D511</f>
        <v>0</v>
      </c>
    </row>
    <row r="512" spans="1:10" x14ac:dyDescent="0.25">
      <c r="A512" s="108"/>
      <c r="B512" s="149" t="s">
        <v>387</v>
      </c>
      <c r="C512" s="109"/>
      <c r="D512" s="110"/>
      <c r="E512" s="172"/>
      <c r="F512" s="280"/>
    </row>
    <row r="513" spans="1:10" x14ac:dyDescent="0.25">
      <c r="A513" s="108"/>
      <c r="B513" s="149" t="s">
        <v>388</v>
      </c>
      <c r="C513" s="109"/>
      <c r="D513" s="110"/>
      <c r="E513" s="172"/>
      <c r="F513" s="280"/>
    </row>
    <row r="514" spans="1:10" x14ac:dyDescent="0.25">
      <c r="A514" s="108"/>
      <c r="B514" s="149" t="s">
        <v>389</v>
      </c>
      <c r="C514" s="109"/>
      <c r="D514" s="110"/>
      <c r="E514" s="172"/>
      <c r="F514" s="280"/>
    </row>
    <row r="515" spans="1:10" x14ac:dyDescent="0.25">
      <c r="A515" s="108"/>
      <c r="B515" s="149" t="s">
        <v>1003</v>
      </c>
      <c r="C515" s="109"/>
      <c r="D515" s="110"/>
      <c r="E515" s="172"/>
      <c r="F515" s="280"/>
    </row>
    <row r="516" spans="1:10" ht="114.75" x14ac:dyDescent="0.25">
      <c r="B516" s="149" t="s">
        <v>126</v>
      </c>
      <c r="C516"/>
      <c r="D516"/>
      <c r="E516" s="172"/>
      <c r="F516" s="280"/>
    </row>
    <row r="517" spans="1:10" x14ac:dyDescent="0.25">
      <c r="B517" s="107"/>
      <c r="C517"/>
      <c r="D517"/>
      <c r="E517" s="172"/>
      <c r="F517" s="280"/>
    </row>
    <row r="518" spans="1:10" x14ac:dyDescent="0.25">
      <c r="A518" s="114" t="s">
        <v>390</v>
      </c>
      <c r="B518" s="100" t="s">
        <v>391</v>
      </c>
      <c r="C518" s="116" t="s">
        <v>124</v>
      </c>
      <c r="D518" s="117">
        <v>2</v>
      </c>
      <c r="E518" s="259"/>
      <c r="F518" s="260">
        <f>+D518*E518</f>
        <v>0</v>
      </c>
      <c r="G518" s="281">
        <f>+E518*PTO</f>
        <v>0</v>
      </c>
      <c r="H518" s="281">
        <f>+G518*D518</f>
        <v>0</v>
      </c>
      <c r="I518" s="282">
        <f>+E518-G518</f>
        <v>0</v>
      </c>
      <c r="J518" s="282">
        <f>+I518*D518</f>
        <v>0</v>
      </c>
    </row>
    <row r="519" spans="1:10" x14ac:dyDescent="0.25">
      <c r="A519" s="103"/>
      <c r="B519" s="149" t="s">
        <v>247</v>
      </c>
      <c r="C519" s="105"/>
      <c r="D519" s="106"/>
      <c r="E519" s="172"/>
      <c r="F519" s="280"/>
    </row>
    <row r="520" spans="1:10" x14ac:dyDescent="0.25">
      <c r="A520" s="103"/>
      <c r="B520" s="149" t="s">
        <v>248</v>
      </c>
      <c r="C520" s="105"/>
      <c r="D520" s="106"/>
      <c r="E520" s="172"/>
      <c r="F520" s="280"/>
    </row>
    <row r="521" spans="1:10" x14ac:dyDescent="0.25">
      <c r="A521" s="103"/>
      <c r="B521" s="149" t="s">
        <v>249</v>
      </c>
      <c r="C521" s="105"/>
      <c r="D521" s="106"/>
      <c r="E521" s="172"/>
      <c r="F521" s="280"/>
    </row>
    <row r="522" spans="1:10" ht="127.5" x14ac:dyDescent="0.25">
      <c r="A522" s="103"/>
      <c r="B522" s="149" t="s">
        <v>250</v>
      </c>
      <c r="C522" s="105"/>
      <c r="D522" s="106"/>
      <c r="E522" s="172"/>
      <c r="F522" s="280"/>
    </row>
    <row r="523" spans="1:10" x14ac:dyDescent="0.25">
      <c r="A523" s="103"/>
      <c r="B523" s="149" t="s">
        <v>251</v>
      </c>
      <c r="C523" s="105"/>
      <c r="D523" s="106"/>
      <c r="E523" s="172"/>
      <c r="F523" s="280"/>
    </row>
    <row r="524" spans="1:10" ht="51" x14ac:dyDescent="0.25">
      <c r="A524" s="103"/>
      <c r="B524" s="149" t="s">
        <v>252</v>
      </c>
      <c r="C524" s="105"/>
      <c r="D524" s="106"/>
      <c r="E524" s="172"/>
      <c r="F524" s="280"/>
    </row>
    <row r="525" spans="1:10" x14ac:dyDescent="0.25">
      <c r="A525" s="103"/>
      <c r="B525" s="149" t="s">
        <v>256</v>
      </c>
      <c r="C525" s="105"/>
      <c r="D525" s="106"/>
      <c r="E525" s="172"/>
      <c r="F525" s="280"/>
    </row>
    <row r="526" spans="1:10" ht="38.25" x14ac:dyDescent="0.25">
      <c r="A526" s="103"/>
      <c r="B526" s="149" t="s">
        <v>257</v>
      </c>
      <c r="C526" s="105"/>
      <c r="D526" s="106"/>
      <c r="E526" s="172"/>
      <c r="F526" s="280"/>
    </row>
    <row r="527" spans="1:10" x14ac:dyDescent="0.25">
      <c r="A527" s="103"/>
      <c r="B527" s="149" t="s">
        <v>258</v>
      </c>
      <c r="C527" s="105"/>
      <c r="D527" s="106"/>
      <c r="E527" s="172"/>
      <c r="F527" s="280"/>
    </row>
    <row r="528" spans="1:10" ht="25.5" x14ac:dyDescent="0.25">
      <c r="A528" s="103"/>
      <c r="B528" s="149" t="s">
        <v>354</v>
      </c>
      <c r="C528" s="105"/>
      <c r="D528" s="106"/>
      <c r="E528" s="172"/>
      <c r="F528" s="280"/>
    </row>
    <row r="529" spans="1:10" x14ac:dyDescent="0.25">
      <c r="A529" s="103"/>
      <c r="B529" s="149" t="s">
        <v>260</v>
      </c>
      <c r="C529" s="105"/>
      <c r="D529" s="106"/>
      <c r="E529" s="172"/>
      <c r="F529" s="280"/>
    </row>
    <row r="530" spans="1:10" x14ac:dyDescent="0.25">
      <c r="A530" s="103"/>
      <c r="B530" s="149" t="s">
        <v>392</v>
      </c>
      <c r="C530" s="105"/>
      <c r="D530" s="106"/>
      <c r="E530" s="172"/>
      <c r="F530" s="280"/>
    </row>
    <row r="531" spans="1:10" x14ac:dyDescent="0.25">
      <c r="A531" s="103"/>
      <c r="B531" s="149" t="s">
        <v>262</v>
      </c>
      <c r="C531" s="105"/>
      <c r="D531" s="106"/>
      <c r="E531" s="172"/>
      <c r="F531" s="280"/>
    </row>
    <row r="532" spans="1:10" x14ac:dyDescent="0.25">
      <c r="A532" s="103"/>
      <c r="B532" s="149" t="s">
        <v>393</v>
      </c>
      <c r="C532" s="105"/>
      <c r="D532" s="106"/>
      <c r="E532" s="172"/>
      <c r="F532" s="280"/>
    </row>
    <row r="533" spans="1:10" x14ac:dyDescent="0.25">
      <c r="A533" s="103"/>
      <c r="B533" s="149" t="s">
        <v>266</v>
      </c>
      <c r="C533" s="105"/>
      <c r="D533" s="106"/>
      <c r="E533" s="172"/>
      <c r="F533" s="280"/>
    </row>
    <row r="534" spans="1:10" x14ac:dyDescent="0.25">
      <c r="A534" s="103"/>
      <c r="B534" s="149" t="s">
        <v>1004</v>
      </c>
      <c r="C534" s="105"/>
      <c r="D534" s="106"/>
      <c r="E534" s="172"/>
      <c r="F534" s="280"/>
    </row>
    <row r="535" spans="1:10" ht="114.75" x14ac:dyDescent="0.25">
      <c r="B535" s="149" t="s">
        <v>126</v>
      </c>
      <c r="C535"/>
      <c r="D535"/>
      <c r="E535" s="172"/>
      <c r="F535" s="280"/>
    </row>
    <row r="536" spans="1:10" x14ac:dyDescent="0.25">
      <c r="B536"/>
      <c r="C536"/>
      <c r="D536"/>
      <c r="E536" s="172"/>
      <c r="F536" s="280"/>
    </row>
    <row r="537" spans="1:10" ht="21.75" thickBot="1" x14ac:dyDescent="0.4">
      <c r="A537" s="253" t="s">
        <v>394</v>
      </c>
      <c r="B537" s="254" t="s">
        <v>395</v>
      </c>
      <c r="C537" s="255"/>
      <c r="D537" s="256"/>
      <c r="E537" s="257"/>
      <c r="F537" s="258"/>
      <c r="G537" s="258"/>
      <c r="H537" s="258"/>
      <c r="I537" s="258"/>
      <c r="J537" s="258"/>
    </row>
    <row r="538" spans="1:10" ht="15.75" thickTop="1" x14ac:dyDescent="0.25">
      <c r="B538"/>
      <c r="C538"/>
      <c r="D538"/>
      <c r="E538" s="172"/>
      <c r="F538" s="280"/>
    </row>
    <row r="539" spans="1:10" x14ac:dyDescent="0.25">
      <c r="A539" s="114" t="s">
        <v>396</v>
      </c>
      <c r="B539" s="100" t="s">
        <v>397</v>
      </c>
      <c r="C539" s="116" t="s">
        <v>124</v>
      </c>
      <c r="D539" s="117">
        <v>1</v>
      </c>
      <c r="E539" s="259"/>
      <c r="F539" s="260">
        <f>+D539*E539</f>
        <v>0</v>
      </c>
      <c r="G539" s="281">
        <f>+E539*PTO</f>
        <v>0</v>
      </c>
      <c r="H539" s="281">
        <f>+G539*D539</f>
        <v>0</v>
      </c>
      <c r="I539" s="282">
        <f>+E539-G539</f>
        <v>0</v>
      </c>
      <c r="J539" s="282">
        <f>+I539*D539</f>
        <v>0</v>
      </c>
    </row>
    <row r="540" spans="1:10" x14ac:dyDescent="0.25">
      <c r="A540" s="103"/>
      <c r="B540" s="149" t="s">
        <v>247</v>
      </c>
      <c r="C540" s="118"/>
      <c r="D540" s="106"/>
      <c r="E540" s="172"/>
      <c r="F540" s="280"/>
    </row>
    <row r="541" spans="1:10" x14ac:dyDescent="0.25">
      <c r="A541" s="103"/>
      <c r="B541" s="149" t="s">
        <v>248</v>
      </c>
      <c r="C541" s="118"/>
      <c r="D541" s="106"/>
      <c r="E541" s="172"/>
      <c r="F541" s="280"/>
    </row>
    <row r="542" spans="1:10" x14ac:dyDescent="0.25">
      <c r="A542" s="103"/>
      <c r="B542" s="149" t="s">
        <v>249</v>
      </c>
      <c r="C542" s="118"/>
      <c r="D542" s="106"/>
      <c r="E542" s="172"/>
      <c r="F542" s="280"/>
    </row>
    <row r="543" spans="1:10" ht="127.5" x14ac:dyDescent="0.25">
      <c r="A543" s="103"/>
      <c r="B543" s="149" t="s">
        <v>250</v>
      </c>
      <c r="C543" s="118"/>
      <c r="D543" s="106"/>
      <c r="E543" s="172"/>
      <c r="F543" s="280"/>
    </row>
    <row r="544" spans="1:10" x14ac:dyDescent="0.25">
      <c r="A544" s="103"/>
      <c r="B544" s="149" t="s">
        <v>251</v>
      </c>
      <c r="C544" s="118"/>
      <c r="D544" s="106"/>
      <c r="E544" s="172"/>
      <c r="F544" s="280"/>
    </row>
    <row r="545" spans="1:10" ht="51" x14ac:dyDescent="0.25">
      <c r="A545" s="103"/>
      <c r="B545" s="149" t="s">
        <v>398</v>
      </c>
      <c r="C545" s="118"/>
      <c r="D545" s="106"/>
      <c r="E545" s="172"/>
      <c r="F545" s="280"/>
    </row>
    <row r="546" spans="1:10" x14ac:dyDescent="0.25">
      <c r="A546" s="103"/>
      <c r="B546" s="149" t="s">
        <v>258</v>
      </c>
      <c r="C546" s="118"/>
      <c r="D546" s="106"/>
      <c r="E546" s="172"/>
      <c r="F546" s="280"/>
    </row>
    <row r="547" spans="1:10" x14ac:dyDescent="0.25">
      <c r="A547" s="103"/>
      <c r="B547" s="149" t="s">
        <v>399</v>
      </c>
      <c r="C547" s="118"/>
      <c r="D547" s="106"/>
      <c r="E547" s="172"/>
      <c r="F547" s="280"/>
    </row>
    <row r="548" spans="1:10" x14ac:dyDescent="0.25">
      <c r="A548" s="103"/>
      <c r="B548" s="149" t="s">
        <v>260</v>
      </c>
      <c r="C548" s="118"/>
      <c r="D548" s="106"/>
      <c r="E548" s="172"/>
      <c r="F548" s="280"/>
    </row>
    <row r="549" spans="1:10" x14ac:dyDescent="0.25">
      <c r="A549" s="103"/>
      <c r="B549" s="149" t="s">
        <v>400</v>
      </c>
      <c r="C549" s="118"/>
      <c r="D549" s="106"/>
      <c r="E549" s="172"/>
      <c r="F549" s="280"/>
    </row>
    <row r="550" spans="1:10" x14ac:dyDescent="0.25">
      <c r="A550" s="103"/>
      <c r="B550" s="149" t="s">
        <v>262</v>
      </c>
      <c r="C550" s="118"/>
      <c r="D550" s="106"/>
      <c r="E550" s="172"/>
      <c r="F550" s="280"/>
    </row>
    <row r="551" spans="1:10" x14ac:dyDescent="0.25">
      <c r="A551" s="103"/>
      <c r="B551" s="149" t="s">
        <v>401</v>
      </c>
      <c r="C551" s="118"/>
      <c r="D551" s="106"/>
      <c r="E551" s="172"/>
      <c r="F551" s="280"/>
    </row>
    <row r="552" spans="1:10" x14ac:dyDescent="0.25">
      <c r="A552" s="103"/>
      <c r="B552" s="149" t="s">
        <v>266</v>
      </c>
      <c r="C552" s="118"/>
      <c r="D552" s="106"/>
      <c r="E552" s="172"/>
      <c r="F552" s="280"/>
    </row>
    <row r="553" spans="1:10" x14ac:dyDescent="0.25">
      <c r="A553" s="103"/>
      <c r="B553" s="149" t="s">
        <v>402</v>
      </c>
      <c r="C553" s="118"/>
      <c r="D553" s="106"/>
      <c r="E553" s="172"/>
      <c r="F553" s="280"/>
    </row>
    <row r="554" spans="1:10" ht="114.75" x14ac:dyDescent="0.25">
      <c r="B554" s="149" t="s">
        <v>126</v>
      </c>
      <c r="C554"/>
      <c r="D554"/>
      <c r="E554" s="172"/>
      <c r="F554" s="280"/>
    </row>
    <row r="555" spans="1:10" x14ac:dyDescent="0.25">
      <c r="B555"/>
      <c r="C555"/>
      <c r="D555"/>
      <c r="E555" s="172"/>
      <c r="F555" s="280"/>
    </row>
    <row r="556" spans="1:10" x14ac:dyDescent="0.25">
      <c r="A556" s="99" t="s">
        <v>403</v>
      </c>
      <c r="B556" s="100" t="s">
        <v>128</v>
      </c>
      <c r="C556" s="101" t="s">
        <v>124</v>
      </c>
      <c r="D556" s="102">
        <v>1</v>
      </c>
      <c r="E556" s="259"/>
      <c r="F556" s="260">
        <f>+D556*E556</f>
        <v>0</v>
      </c>
      <c r="G556" s="281">
        <f>+E556*PTO</f>
        <v>0</v>
      </c>
      <c r="H556" s="281">
        <f>+G556*D556</f>
        <v>0</v>
      </c>
      <c r="I556" s="282">
        <f>+E556-G556</f>
        <v>0</v>
      </c>
      <c r="J556" s="282">
        <f>+I556*D556</f>
        <v>0</v>
      </c>
    </row>
    <row r="557" spans="1:10" x14ac:dyDescent="0.25">
      <c r="A557" s="108"/>
      <c r="B557" s="149" t="s">
        <v>129</v>
      </c>
      <c r="C557" s="109"/>
      <c r="D557" s="110"/>
      <c r="E557" s="172"/>
      <c r="F557" s="280"/>
    </row>
    <row r="558" spans="1:10" x14ac:dyDescent="0.25">
      <c r="A558" s="108"/>
      <c r="B558" s="149" t="s">
        <v>130</v>
      </c>
      <c r="C558" s="109"/>
      <c r="D558" s="110"/>
      <c r="E558" s="172"/>
      <c r="F558" s="280"/>
    </row>
    <row r="559" spans="1:10" x14ac:dyDescent="0.25">
      <c r="A559" s="108"/>
      <c r="B559" s="149" t="s">
        <v>131</v>
      </c>
      <c r="C559" s="109"/>
      <c r="D559" s="110"/>
      <c r="E559" s="172"/>
      <c r="F559" s="280"/>
    </row>
    <row r="560" spans="1:10" x14ac:dyDescent="0.25">
      <c r="A560" s="108"/>
      <c r="B560" s="149" t="s">
        <v>132</v>
      </c>
      <c r="C560" s="109"/>
      <c r="D560" s="110"/>
      <c r="E560" s="172"/>
      <c r="F560" s="280"/>
    </row>
    <row r="561" spans="1:10" x14ac:dyDescent="0.25">
      <c r="A561" s="108"/>
      <c r="B561" s="149" t="s">
        <v>133</v>
      </c>
      <c r="C561" s="109"/>
      <c r="D561" s="110"/>
      <c r="E561" s="172"/>
      <c r="F561" s="280"/>
    </row>
    <row r="562" spans="1:10" ht="38.25" x14ac:dyDescent="0.25">
      <c r="A562" s="108"/>
      <c r="B562" s="149" t="s">
        <v>134</v>
      </c>
      <c r="C562" s="109"/>
      <c r="D562" s="110"/>
      <c r="E562" s="172"/>
      <c r="F562" s="280"/>
    </row>
    <row r="563" spans="1:10" x14ac:dyDescent="0.25">
      <c r="A563" s="108"/>
      <c r="B563" s="149" t="s">
        <v>135</v>
      </c>
      <c r="C563" s="109"/>
      <c r="D563" s="110"/>
      <c r="E563" s="172"/>
      <c r="F563" s="280"/>
    </row>
    <row r="564" spans="1:10" x14ac:dyDescent="0.25">
      <c r="A564" s="108"/>
      <c r="B564" s="149" t="s">
        <v>136</v>
      </c>
      <c r="C564" s="109"/>
      <c r="D564" s="110"/>
      <c r="E564" s="172"/>
      <c r="F564" s="280"/>
    </row>
    <row r="565" spans="1:10" x14ac:dyDescent="0.25">
      <c r="A565" s="108"/>
      <c r="B565" s="149" t="s">
        <v>137</v>
      </c>
      <c r="C565" s="109"/>
      <c r="D565" s="110"/>
      <c r="E565" s="172"/>
      <c r="F565" s="280"/>
    </row>
    <row r="566" spans="1:10" x14ac:dyDescent="0.25">
      <c r="A566" s="108"/>
      <c r="B566" s="149" t="s">
        <v>138</v>
      </c>
      <c r="C566" s="109"/>
      <c r="D566" s="110"/>
      <c r="E566" s="172"/>
      <c r="F566" s="280"/>
    </row>
    <row r="567" spans="1:10" x14ac:dyDescent="0.25">
      <c r="A567" s="108"/>
      <c r="B567" s="149" t="s">
        <v>139</v>
      </c>
      <c r="C567" s="109"/>
      <c r="D567" s="110"/>
      <c r="E567" s="172"/>
      <c r="F567" s="280"/>
    </row>
    <row r="568" spans="1:10" ht="114.75" x14ac:dyDescent="0.25">
      <c r="B568" s="149" t="s">
        <v>126</v>
      </c>
      <c r="C568"/>
      <c r="D568"/>
      <c r="E568" s="172"/>
      <c r="F568" s="280"/>
    </row>
    <row r="569" spans="1:10" x14ac:dyDescent="0.25">
      <c r="B569" s="107"/>
      <c r="C569"/>
      <c r="D569"/>
      <c r="E569" s="172"/>
      <c r="F569" s="280"/>
    </row>
    <row r="570" spans="1:10" ht="21.75" thickBot="1" x14ac:dyDescent="0.4">
      <c r="A570" s="253" t="s">
        <v>404</v>
      </c>
      <c r="B570" s="254" t="s">
        <v>405</v>
      </c>
      <c r="C570" s="255"/>
      <c r="D570" s="256"/>
      <c r="E570" s="257"/>
      <c r="F570" s="258"/>
      <c r="G570" s="258"/>
      <c r="H570" s="258"/>
      <c r="I570" s="258"/>
      <c r="J570" s="258"/>
    </row>
    <row r="571" spans="1:10" ht="15.75" thickTop="1" x14ac:dyDescent="0.25">
      <c r="B571"/>
      <c r="C571"/>
      <c r="D571"/>
      <c r="E571" s="172"/>
      <c r="F571" s="280"/>
    </row>
    <row r="572" spans="1:10" x14ac:dyDescent="0.25">
      <c r="A572" s="114" t="s">
        <v>406</v>
      </c>
      <c r="B572" s="100" t="s">
        <v>407</v>
      </c>
      <c r="C572" s="116" t="s">
        <v>124</v>
      </c>
      <c r="D572" s="117">
        <v>6</v>
      </c>
      <c r="E572" s="259"/>
      <c r="F572" s="260">
        <f>+D572*E572</f>
        <v>0</v>
      </c>
      <c r="G572" s="281">
        <f>+E572*PTO</f>
        <v>0</v>
      </c>
      <c r="H572" s="281">
        <f>+G572*D572</f>
        <v>0</v>
      </c>
      <c r="I572" s="282">
        <f>+E572-G572</f>
        <v>0</v>
      </c>
      <c r="J572" s="282">
        <f>+I572*D572</f>
        <v>0</v>
      </c>
    </row>
    <row r="573" spans="1:10" ht="102" x14ac:dyDescent="0.25">
      <c r="A573" s="103"/>
      <c r="B573" s="149" t="s">
        <v>408</v>
      </c>
      <c r="C573" s="105"/>
      <c r="D573" s="106"/>
      <c r="E573" s="172"/>
      <c r="F573" s="280"/>
    </row>
    <row r="574" spans="1:10" x14ac:dyDescent="0.25">
      <c r="A574" s="103"/>
      <c r="B574" s="149" t="s">
        <v>409</v>
      </c>
      <c r="C574" s="105"/>
      <c r="D574" s="106"/>
      <c r="E574" s="172"/>
      <c r="F574" s="280"/>
    </row>
    <row r="575" spans="1:10" x14ac:dyDescent="0.25">
      <c r="A575" s="103"/>
      <c r="B575" s="149" t="s">
        <v>410</v>
      </c>
      <c r="C575" s="105"/>
      <c r="D575" s="106"/>
      <c r="E575" s="172"/>
      <c r="F575" s="280"/>
    </row>
    <row r="576" spans="1:10" ht="114.75" x14ac:dyDescent="0.25">
      <c r="B576" s="149" t="s">
        <v>126</v>
      </c>
      <c r="C576"/>
      <c r="D576"/>
      <c r="E576" s="172"/>
      <c r="F576" s="280"/>
    </row>
    <row r="577" spans="1:10" x14ac:dyDescent="0.25">
      <c r="B577"/>
      <c r="C577"/>
      <c r="D577"/>
      <c r="E577" s="172"/>
      <c r="F577" s="280"/>
    </row>
    <row r="578" spans="1:10" ht="21.75" thickBot="1" x14ac:dyDescent="0.4">
      <c r="A578" s="253" t="s">
        <v>411</v>
      </c>
      <c r="B578" s="254" t="s">
        <v>412</v>
      </c>
      <c r="C578" s="255"/>
      <c r="D578" s="256"/>
      <c r="E578" s="257"/>
      <c r="F578" s="258"/>
      <c r="G578" s="258"/>
      <c r="H578" s="258"/>
      <c r="I578" s="258"/>
      <c r="J578" s="258"/>
    </row>
    <row r="579" spans="1:10" ht="15.75" thickTop="1" x14ac:dyDescent="0.25">
      <c r="B579"/>
      <c r="C579"/>
      <c r="D579"/>
      <c r="E579" s="172"/>
      <c r="F579" s="280"/>
    </row>
    <row r="580" spans="1:10" x14ac:dyDescent="0.25">
      <c r="A580" s="120" t="s">
        <v>413</v>
      </c>
      <c r="B580" s="100" t="s">
        <v>414</v>
      </c>
      <c r="C580" s="116" t="s">
        <v>124</v>
      </c>
      <c r="D580" s="117">
        <v>2</v>
      </c>
      <c r="E580" s="259"/>
      <c r="F580" s="260">
        <f>+D580*E580</f>
        <v>0</v>
      </c>
      <c r="G580" s="281">
        <f>+E580*PTO</f>
        <v>0</v>
      </c>
      <c r="H580" s="281">
        <f>+G580*D580</f>
        <v>0</v>
      </c>
      <c r="I580" s="282">
        <f>+E580-G580</f>
        <v>0</v>
      </c>
      <c r="J580" s="282">
        <f>+I580*D580</f>
        <v>0</v>
      </c>
    </row>
    <row r="581" spans="1:10" ht="76.5" x14ac:dyDescent="0.25">
      <c r="A581" s="126"/>
      <c r="B581" s="149" t="s">
        <v>415</v>
      </c>
      <c r="C581" s="127"/>
      <c r="D581"/>
      <c r="E581" s="172"/>
      <c r="F581" s="280"/>
    </row>
    <row r="582" spans="1:10" ht="89.25" x14ac:dyDescent="0.25">
      <c r="A582" s="126"/>
      <c r="B582" s="149" t="s">
        <v>416</v>
      </c>
      <c r="C582" s="127"/>
      <c r="D582"/>
      <c r="E582" s="172"/>
      <c r="F582" s="280"/>
    </row>
    <row r="583" spans="1:10" x14ac:dyDescent="0.25">
      <c r="A583" s="126"/>
      <c r="B583" s="149" t="s">
        <v>417</v>
      </c>
      <c r="C583" s="127"/>
      <c r="D583"/>
      <c r="E583" s="172"/>
      <c r="F583" s="280"/>
    </row>
    <row r="584" spans="1:10" x14ac:dyDescent="0.25">
      <c r="A584" s="126"/>
      <c r="B584" s="149" t="s">
        <v>418</v>
      </c>
      <c r="C584" s="127"/>
      <c r="D584"/>
      <c r="E584" s="172"/>
      <c r="F584" s="280"/>
    </row>
    <row r="585" spans="1:10" x14ac:dyDescent="0.25">
      <c r="A585" s="126"/>
      <c r="B585" s="149" t="s">
        <v>419</v>
      </c>
      <c r="C585" s="127"/>
      <c r="D585"/>
      <c r="E585" s="172"/>
      <c r="F585" s="280"/>
    </row>
    <row r="586" spans="1:10" x14ac:dyDescent="0.25">
      <c r="A586" s="126"/>
      <c r="B586" s="149" t="s">
        <v>420</v>
      </c>
      <c r="C586" s="128"/>
      <c r="D586" s="129"/>
      <c r="E586" s="172"/>
      <c r="F586" s="280"/>
    </row>
    <row r="587" spans="1:10" x14ac:dyDescent="0.25">
      <c r="A587" s="126"/>
      <c r="B587" s="149" t="s">
        <v>421</v>
      </c>
      <c r="C587" s="127"/>
      <c r="D587"/>
      <c r="E587" s="172"/>
      <c r="F587" s="280"/>
    </row>
    <row r="588" spans="1:10" x14ac:dyDescent="0.25">
      <c r="A588" s="126"/>
      <c r="B588" s="149" t="s">
        <v>422</v>
      </c>
      <c r="C588" s="127"/>
      <c r="D588"/>
      <c r="E588" s="172"/>
      <c r="F588" s="280"/>
    </row>
    <row r="589" spans="1:10" x14ac:dyDescent="0.25">
      <c r="A589" s="126"/>
      <c r="B589" s="149" t="s">
        <v>423</v>
      </c>
      <c r="C589" s="127"/>
      <c r="D589"/>
      <c r="E589" s="172"/>
      <c r="F589" s="280"/>
    </row>
    <row r="590" spans="1:10" x14ac:dyDescent="0.25">
      <c r="A590" s="126"/>
      <c r="B590" s="149" t="s">
        <v>424</v>
      </c>
      <c r="C590" s="127"/>
      <c r="D590"/>
      <c r="E590" s="172"/>
      <c r="F590" s="280"/>
    </row>
    <row r="591" spans="1:10" ht="114.75" x14ac:dyDescent="0.25">
      <c r="A591" s="103"/>
      <c r="B591" s="149" t="s">
        <v>126</v>
      </c>
      <c r="C591" s="105"/>
      <c r="D591" s="106"/>
      <c r="E591" s="172"/>
      <c r="F591" s="280"/>
    </row>
    <row r="592" spans="1:10" ht="38.25" x14ac:dyDescent="0.25">
      <c r="A592" s="103"/>
      <c r="B592" s="149" t="s">
        <v>323</v>
      </c>
      <c r="C592" s="105"/>
      <c r="D592" s="106"/>
      <c r="E592" s="172"/>
      <c r="F592" s="280"/>
    </row>
    <row r="593" spans="1:10" ht="38.25" x14ac:dyDescent="0.25">
      <c r="A593" s="103"/>
      <c r="B593" s="149" t="s">
        <v>324</v>
      </c>
      <c r="C593" s="105"/>
      <c r="D593" s="106"/>
      <c r="E593" s="172"/>
      <c r="F593" s="280"/>
    </row>
    <row r="594" spans="1:10" x14ac:dyDescent="0.25">
      <c r="B594"/>
      <c r="C594"/>
      <c r="D594"/>
      <c r="E594" s="172"/>
      <c r="F594" s="280"/>
    </row>
    <row r="595" spans="1:10" x14ac:dyDescent="0.25">
      <c r="A595" s="111" t="s">
        <v>425</v>
      </c>
      <c r="B595" s="92" t="s">
        <v>426</v>
      </c>
      <c r="C595" s="116" t="s">
        <v>124</v>
      </c>
      <c r="D595" s="117">
        <v>2</v>
      </c>
      <c r="E595" s="259"/>
      <c r="F595" s="260">
        <f>+D595*E595</f>
        <v>0</v>
      </c>
      <c r="G595" s="281">
        <f>+E595*PTO</f>
        <v>0</v>
      </c>
      <c r="H595" s="281">
        <f>+G595*D595</f>
        <v>0</v>
      </c>
      <c r="I595" s="282">
        <f>+E595-G595</f>
        <v>0</v>
      </c>
      <c r="J595" s="282">
        <f>+I595*D595</f>
        <v>0</v>
      </c>
    </row>
    <row r="596" spans="1:10" ht="191.25" x14ac:dyDescent="0.25">
      <c r="A596" s="113"/>
      <c r="B596" s="149" t="s">
        <v>427</v>
      </c>
      <c r="C596" s="90"/>
      <c r="D596" s="130"/>
      <c r="E596" s="172"/>
      <c r="F596" s="280"/>
    </row>
    <row r="597" spans="1:10" x14ac:dyDescent="0.25">
      <c r="A597" s="113"/>
      <c r="B597" s="149" t="s">
        <v>428</v>
      </c>
      <c r="C597" s="90"/>
      <c r="D597" s="130"/>
      <c r="E597" s="172"/>
      <c r="F597" s="280"/>
    </row>
    <row r="598" spans="1:10" x14ac:dyDescent="0.25">
      <c r="A598" s="113"/>
      <c r="B598" s="149" t="s">
        <v>429</v>
      </c>
      <c r="C598" s="90"/>
      <c r="D598" s="130"/>
      <c r="E598" s="172"/>
      <c r="F598" s="280"/>
    </row>
    <row r="599" spans="1:10" ht="25.5" x14ac:dyDescent="0.25">
      <c r="A599" s="113"/>
      <c r="B599" s="149" t="s">
        <v>430</v>
      </c>
      <c r="C599" s="90"/>
      <c r="D599" s="130"/>
      <c r="E599" s="172"/>
      <c r="F599" s="280"/>
    </row>
    <row r="600" spans="1:10" x14ac:dyDescent="0.25">
      <c r="A600" s="113"/>
      <c r="B600" s="149" t="s">
        <v>431</v>
      </c>
      <c r="C600" s="90"/>
      <c r="D600" s="130"/>
      <c r="E600" s="172"/>
      <c r="F600" s="280"/>
    </row>
    <row r="601" spans="1:10" x14ac:dyDescent="0.25">
      <c r="A601" s="113"/>
      <c r="B601" s="149" t="s">
        <v>432</v>
      </c>
      <c r="C601" s="90"/>
      <c r="D601" s="130"/>
      <c r="E601" s="172"/>
      <c r="F601" s="280"/>
    </row>
    <row r="602" spans="1:10" x14ac:dyDescent="0.25">
      <c r="A602" s="113"/>
      <c r="B602" s="149" t="s">
        <v>433</v>
      </c>
      <c r="C602" s="90"/>
      <c r="D602" s="130"/>
      <c r="E602" s="172"/>
      <c r="F602" s="280"/>
    </row>
    <row r="603" spans="1:10" x14ac:dyDescent="0.25">
      <c r="A603" s="113"/>
      <c r="B603" s="149" t="s">
        <v>434</v>
      </c>
      <c r="C603" s="90"/>
      <c r="D603" s="130"/>
      <c r="E603" s="172"/>
      <c r="F603" s="280"/>
    </row>
    <row r="604" spans="1:10" x14ac:dyDescent="0.25">
      <c r="A604" s="113"/>
      <c r="B604" s="149" t="s">
        <v>435</v>
      </c>
      <c r="C604" s="90"/>
      <c r="D604" s="130"/>
      <c r="E604" s="172"/>
      <c r="F604" s="280"/>
    </row>
    <row r="605" spans="1:10" x14ac:dyDescent="0.25">
      <c r="A605" s="113"/>
      <c r="B605" s="149" t="s">
        <v>436</v>
      </c>
      <c r="C605" s="90"/>
      <c r="D605" s="130"/>
      <c r="E605" s="172"/>
      <c r="F605" s="280"/>
    </row>
    <row r="606" spans="1:10" x14ac:dyDescent="0.25">
      <c r="A606" s="113"/>
      <c r="B606" s="149" t="s">
        <v>437</v>
      </c>
      <c r="C606" s="90"/>
      <c r="D606" s="130"/>
      <c r="E606" s="172"/>
      <c r="F606" s="280"/>
    </row>
    <row r="607" spans="1:10" x14ac:dyDescent="0.25">
      <c r="A607" s="113"/>
      <c r="B607" s="149" t="s">
        <v>438</v>
      </c>
      <c r="C607" s="90"/>
      <c r="D607" s="130"/>
      <c r="E607" s="172"/>
      <c r="F607" s="280"/>
    </row>
    <row r="608" spans="1:10" x14ac:dyDescent="0.25">
      <c r="A608" s="113"/>
      <c r="B608" s="149" t="s">
        <v>424</v>
      </c>
      <c r="C608" s="90"/>
      <c r="D608" s="130"/>
      <c r="E608" s="172"/>
      <c r="F608" s="280"/>
    </row>
    <row r="609" spans="1:10" ht="114.75" x14ac:dyDescent="0.25">
      <c r="A609" s="111"/>
      <c r="B609" s="149" t="s">
        <v>126</v>
      </c>
      <c r="C609" s="131"/>
      <c r="D609" s="94"/>
      <c r="E609" s="172"/>
      <c r="F609" s="280"/>
    </row>
    <row r="610" spans="1:10" ht="38.25" x14ac:dyDescent="0.25">
      <c r="A610" s="103"/>
      <c r="B610" s="149" t="s">
        <v>323</v>
      </c>
      <c r="C610" s="105"/>
      <c r="D610" s="106"/>
      <c r="E610" s="172"/>
      <c r="F610" s="280"/>
    </row>
    <row r="611" spans="1:10" ht="38.25" x14ac:dyDescent="0.25">
      <c r="A611" s="103"/>
      <c r="B611" s="149" t="s">
        <v>324</v>
      </c>
      <c r="C611" s="105"/>
      <c r="D611" s="106"/>
      <c r="E611" s="172"/>
      <c r="F611" s="280"/>
    </row>
    <row r="612" spans="1:10" x14ac:dyDescent="0.25">
      <c r="B612"/>
      <c r="C612"/>
      <c r="D612"/>
      <c r="E612" s="172"/>
      <c r="F612" s="280"/>
    </row>
    <row r="613" spans="1:10" x14ac:dyDescent="0.25">
      <c r="A613" s="111" t="s">
        <v>439</v>
      </c>
      <c r="B613" s="100" t="s">
        <v>440</v>
      </c>
      <c r="C613" s="116" t="s">
        <v>124</v>
      </c>
      <c r="D613" s="117">
        <v>1</v>
      </c>
      <c r="E613" s="259"/>
      <c r="F613" s="260">
        <f>+D613*E613</f>
        <v>0</v>
      </c>
      <c r="G613" s="281">
        <f>+E613*PTO</f>
        <v>0</v>
      </c>
      <c r="H613" s="281">
        <f>+G613*D613</f>
        <v>0</v>
      </c>
      <c r="I613" s="282">
        <f>+E613-G613</f>
        <v>0</v>
      </c>
      <c r="J613" s="282">
        <f>+I613*D613</f>
        <v>0</v>
      </c>
    </row>
    <row r="614" spans="1:10" x14ac:dyDescent="0.25">
      <c r="A614" s="113"/>
      <c r="B614" s="149" t="s">
        <v>129</v>
      </c>
      <c r="C614" s="90"/>
      <c r="D614" s="130"/>
      <c r="E614" s="172"/>
      <c r="F614" s="280"/>
    </row>
    <row r="615" spans="1:10" x14ac:dyDescent="0.25">
      <c r="A615" s="113"/>
      <c r="B615" s="149" t="s">
        <v>130</v>
      </c>
      <c r="C615" s="90"/>
      <c r="D615" s="130"/>
      <c r="E615" s="172"/>
      <c r="F615" s="280"/>
    </row>
    <row r="616" spans="1:10" x14ac:dyDescent="0.25">
      <c r="A616" s="113"/>
      <c r="B616" s="149" t="s">
        <v>441</v>
      </c>
      <c r="C616" s="90"/>
      <c r="D616" s="130"/>
      <c r="E616" s="172"/>
      <c r="F616" s="280"/>
    </row>
    <row r="617" spans="1:10" x14ac:dyDescent="0.25">
      <c r="A617" s="113"/>
      <c r="B617" s="149" t="s">
        <v>132</v>
      </c>
      <c r="C617" s="90"/>
      <c r="D617" s="130"/>
      <c r="E617" s="172"/>
      <c r="F617" s="280"/>
    </row>
    <row r="618" spans="1:10" ht="38.25" x14ac:dyDescent="0.25">
      <c r="A618" s="113"/>
      <c r="B618" s="149" t="s">
        <v>442</v>
      </c>
      <c r="C618" s="90"/>
      <c r="D618" s="130"/>
      <c r="E618" s="172"/>
      <c r="F618" s="280"/>
    </row>
    <row r="619" spans="1:10" x14ac:dyDescent="0.25">
      <c r="A619" s="113"/>
      <c r="B619" s="149" t="s">
        <v>136</v>
      </c>
      <c r="C619" s="90"/>
      <c r="D619" s="130"/>
      <c r="E619" s="172"/>
      <c r="F619" s="280"/>
    </row>
    <row r="620" spans="1:10" x14ac:dyDescent="0.25">
      <c r="A620" s="113"/>
      <c r="B620" s="149" t="s">
        <v>443</v>
      </c>
      <c r="C620" s="90"/>
      <c r="D620" s="130"/>
      <c r="E620" s="172"/>
      <c r="F620" s="280"/>
    </row>
    <row r="621" spans="1:10" x14ac:dyDescent="0.25">
      <c r="A621" s="113"/>
      <c r="B621" s="149" t="s">
        <v>139</v>
      </c>
      <c r="C621" s="90"/>
      <c r="D621" s="130"/>
      <c r="E621" s="172"/>
      <c r="F621" s="280"/>
    </row>
    <row r="622" spans="1:10" ht="114.75" x14ac:dyDescent="0.25">
      <c r="B622" s="149" t="s">
        <v>126</v>
      </c>
      <c r="C622"/>
      <c r="D622"/>
      <c r="E622" s="172"/>
      <c r="F622" s="280"/>
    </row>
    <row r="623" spans="1:10" x14ac:dyDescent="0.25">
      <c r="B623" s="107"/>
      <c r="C623"/>
      <c r="D623"/>
      <c r="E623" s="172"/>
      <c r="F623" s="280"/>
    </row>
    <row r="624" spans="1:10" x14ac:dyDescent="0.25">
      <c r="A624" s="132" t="s">
        <v>444</v>
      </c>
      <c r="B624" s="133" t="s">
        <v>445</v>
      </c>
      <c r="C624" s="116" t="s">
        <v>124</v>
      </c>
      <c r="D624" s="117">
        <v>1</v>
      </c>
      <c r="E624" s="259"/>
      <c r="F624" s="260">
        <f>+D624*E624</f>
        <v>0</v>
      </c>
      <c r="G624" s="281">
        <f>+E624*PTO</f>
        <v>0</v>
      </c>
      <c r="H624" s="281">
        <f>+G624*D624</f>
        <v>0</v>
      </c>
      <c r="I624" s="282">
        <f>+E624-G624</f>
        <v>0</v>
      </c>
      <c r="J624" s="282">
        <f>+I624*D624</f>
        <v>0</v>
      </c>
    </row>
    <row r="625" spans="1:6" ht="191.25" x14ac:dyDescent="0.25">
      <c r="A625" s="113"/>
      <c r="B625" s="149" t="s">
        <v>446</v>
      </c>
      <c r="C625" s="90"/>
      <c r="D625" s="130"/>
      <c r="E625" s="172"/>
      <c r="F625" s="280"/>
    </row>
    <row r="626" spans="1:6" x14ac:dyDescent="0.25">
      <c r="A626" s="113"/>
      <c r="B626" s="149" t="s">
        <v>436</v>
      </c>
      <c r="C626" s="90"/>
      <c r="D626" s="130"/>
      <c r="E626" s="172"/>
      <c r="F626" s="280"/>
    </row>
    <row r="627" spans="1:6" x14ac:dyDescent="0.25">
      <c r="A627" s="113"/>
      <c r="B627" s="149" t="s">
        <v>447</v>
      </c>
      <c r="C627" s="90"/>
      <c r="D627" s="130"/>
      <c r="E627" s="172"/>
      <c r="F627" s="280"/>
    </row>
    <row r="628" spans="1:6" x14ac:dyDescent="0.25">
      <c r="A628" s="113"/>
      <c r="B628" s="149" t="s">
        <v>429</v>
      </c>
      <c r="C628" s="90"/>
      <c r="D628" s="130"/>
      <c r="E628" s="172"/>
      <c r="F628" s="280"/>
    </row>
    <row r="629" spans="1:6" x14ac:dyDescent="0.25">
      <c r="A629" s="113"/>
      <c r="B629" s="149" t="s">
        <v>448</v>
      </c>
      <c r="C629" s="90"/>
      <c r="D629" s="130"/>
      <c r="E629" s="172"/>
      <c r="F629" s="280"/>
    </row>
    <row r="630" spans="1:6" x14ac:dyDescent="0.25">
      <c r="A630" s="113"/>
      <c r="B630" s="149" t="s">
        <v>449</v>
      </c>
      <c r="C630" s="90"/>
      <c r="D630" s="130"/>
      <c r="E630" s="172"/>
      <c r="F630" s="280"/>
    </row>
    <row r="631" spans="1:6" x14ac:dyDescent="0.25">
      <c r="A631" s="113"/>
      <c r="B631" s="149" t="s">
        <v>450</v>
      </c>
      <c r="C631" s="90"/>
      <c r="D631" s="130"/>
      <c r="E631" s="172"/>
      <c r="F631" s="280"/>
    </row>
    <row r="632" spans="1:6" x14ac:dyDescent="0.25">
      <c r="A632" s="113"/>
      <c r="B632" s="149" t="s">
        <v>434</v>
      </c>
      <c r="C632" s="90"/>
      <c r="D632" s="130"/>
      <c r="E632" s="172"/>
      <c r="F632" s="280"/>
    </row>
    <row r="633" spans="1:6" x14ac:dyDescent="0.25">
      <c r="A633" s="113"/>
      <c r="B633" s="149" t="s">
        <v>451</v>
      </c>
      <c r="C633" s="90"/>
      <c r="D633" s="130"/>
      <c r="E633" s="172"/>
      <c r="F633" s="280"/>
    </row>
    <row r="634" spans="1:6" x14ac:dyDescent="0.25">
      <c r="A634" s="113"/>
      <c r="B634" s="149" t="s">
        <v>437</v>
      </c>
      <c r="C634" s="90"/>
      <c r="D634" s="130"/>
      <c r="E634" s="172"/>
      <c r="F634" s="280"/>
    </row>
    <row r="635" spans="1:6" x14ac:dyDescent="0.25">
      <c r="A635" s="113"/>
      <c r="B635" s="149" t="s">
        <v>452</v>
      </c>
      <c r="C635" s="90"/>
      <c r="D635" s="130"/>
      <c r="E635" s="172"/>
      <c r="F635" s="280"/>
    </row>
    <row r="636" spans="1:6" x14ac:dyDescent="0.25">
      <c r="A636" s="113"/>
      <c r="B636" s="149" t="s">
        <v>424</v>
      </c>
      <c r="C636" s="90"/>
      <c r="D636" s="130"/>
      <c r="E636" s="172"/>
      <c r="F636" s="280"/>
    </row>
    <row r="637" spans="1:6" ht="114.75" x14ac:dyDescent="0.25">
      <c r="A637" s="111"/>
      <c r="B637" s="149" t="s">
        <v>126</v>
      </c>
      <c r="C637" s="131"/>
      <c r="D637" s="94"/>
      <c r="E637" s="172"/>
      <c r="F637" s="280"/>
    </row>
    <row r="638" spans="1:6" ht="38.25" x14ac:dyDescent="0.25">
      <c r="A638" s="103"/>
      <c r="B638" s="149" t="s">
        <v>323</v>
      </c>
      <c r="C638" s="105"/>
      <c r="D638" s="106"/>
      <c r="E638" s="172"/>
      <c r="F638" s="280"/>
    </row>
    <row r="639" spans="1:6" ht="38.25" x14ac:dyDescent="0.25">
      <c r="A639" s="103"/>
      <c r="B639" s="149" t="s">
        <v>324</v>
      </c>
      <c r="C639" s="105"/>
      <c r="D639" s="106"/>
      <c r="E639" s="172"/>
      <c r="F639" s="280"/>
    </row>
    <row r="640" spans="1:6" x14ac:dyDescent="0.25">
      <c r="B640"/>
      <c r="C640"/>
      <c r="D640"/>
      <c r="E640" s="172"/>
      <c r="F640" s="280"/>
    </row>
    <row r="641" spans="1:10" x14ac:dyDescent="0.25">
      <c r="A641" s="111" t="s">
        <v>453</v>
      </c>
      <c r="B641" s="92" t="s">
        <v>440</v>
      </c>
      <c r="C641" s="116" t="s">
        <v>124</v>
      </c>
      <c r="D641" s="117">
        <v>1</v>
      </c>
      <c r="E641" s="259"/>
      <c r="F641" s="260">
        <f>+D641*E641</f>
        <v>0</v>
      </c>
      <c r="G641" s="281">
        <f>+E641*PTO</f>
        <v>0</v>
      </c>
      <c r="H641" s="281">
        <f>+G641*D641</f>
        <v>0</v>
      </c>
      <c r="I641" s="282">
        <f>+E641-G641</f>
        <v>0</v>
      </c>
      <c r="J641" s="282">
        <f>+I641*D641</f>
        <v>0</v>
      </c>
    </row>
    <row r="642" spans="1:10" x14ac:dyDescent="0.25">
      <c r="A642" s="113"/>
      <c r="B642" s="149" t="s">
        <v>129</v>
      </c>
      <c r="C642" s="90"/>
      <c r="D642" s="130"/>
      <c r="E642" s="172"/>
      <c r="F642" s="280"/>
    </row>
    <row r="643" spans="1:10" x14ac:dyDescent="0.25">
      <c r="A643" s="113"/>
      <c r="B643" s="149" t="s">
        <v>130</v>
      </c>
      <c r="C643" s="90"/>
      <c r="D643" s="130"/>
      <c r="E643" s="172"/>
      <c r="F643" s="280"/>
    </row>
    <row r="644" spans="1:10" x14ac:dyDescent="0.25">
      <c r="A644" s="113"/>
      <c r="B644" s="149" t="s">
        <v>441</v>
      </c>
      <c r="C644" s="90"/>
      <c r="D644" s="130"/>
      <c r="E644" s="172"/>
      <c r="F644" s="280"/>
    </row>
    <row r="645" spans="1:10" x14ac:dyDescent="0.25">
      <c r="A645" s="113"/>
      <c r="B645" s="149" t="s">
        <v>132</v>
      </c>
      <c r="C645" s="90"/>
      <c r="D645" s="130"/>
      <c r="E645" s="172"/>
      <c r="F645" s="280"/>
    </row>
    <row r="646" spans="1:10" ht="38.25" x14ac:dyDescent="0.25">
      <c r="A646" s="113"/>
      <c r="B646" s="149" t="s">
        <v>442</v>
      </c>
      <c r="C646" s="90"/>
      <c r="D646" s="130"/>
      <c r="E646" s="172"/>
      <c r="F646" s="280"/>
    </row>
    <row r="647" spans="1:10" x14ac:dyDescent="0.25">
      <c r="A647" s="113"/>
      <c r="B647" s="149" t="s">
        <v>136</v>
      </c>
      <c r="C647" s="90"/>
      <c r="D647" s="130"/>
      <c r="E647" s="172"/>
      <c r="F647" s="280"/>
    </row>
    <row r="648" spans="1:10" x14ac:dyDescent="0.25">
      <c r="A648" s="113"/>
      <c r="B648" s="149" t="s">
        <v>1005</v>
      </c>
      <c r="C648" s="90"/>
      <c r="D648" s="130"/>
      <c r="E648" s="172"/>
      <c r="F648" s="280"/>
    </row>
    <row r="649" spans="1:10" x14ac:dyDescent="0.25">
      <c r="A649" s="113"/>
      <c r="B649" s="149" t="s">
        <v>139</v>
      </c>
      <c r="C649" s="90"/>
      <c r="D649" s="130"/>
      <c r="E649" s="172"/>
      <c r="F649" s="280"/>
    </row>
    <row r="650" spans="1:10" ht="114.75" x14ac:dyDescent="0.25">
      <c r="B650" s="149" t="s">
        <v>126</v>
      </c>
      <c r="C650"/>
      <c r="D650"/>
      <c r="E650" s="172"/>
      <c r="F650" s="280"/>
    </row>
    <row r="651" spans="1:10" x14ac:dyDescent="0.25">
      <c r="B651" s="107"/>
      <c r="C651"/>
      <c r="D651"/>
      <c r="E651" s="172"/>
      <c r="F651" s="280"/>
    </row>
    <row r="652" spans="1:10" x14ac:dyDescent="0.25">
      <c r="A652" s="114" t="s">
        <v>454</v>
      </c>
      <c r="B652" s="141" t="s">
        <v>455</v>
      </c>
      <c r="C652" s="116" t="s">
        <v>124</v>
      </c>
      <c r="D652" s="117">
        <v>1</v>
      </c>
      <c r="E652" s="259"/>
      <c r="F652" s="260">
        <f>+D652*E652</f>
        <v>0</v>
      </c>
      <c r="G652" s="281">
        <f>+E652*PTO</f>
        <v>0</v>
      </c>
      <c r="H652" s="281">
        <f>+G652*D652</f>
        <v>0</v>
      </c>
      <c r="I652" s="282">
        <f>+E652-G652</f>
        <v>0</v>
      </c>
      <c r="J652" s="282">
        <f>+I652*D652</f>
        <v>0</v>
      </c>
    </row>
    <row r="653" spans="1:10" ht="25.5" x14ac:dyDescent="0.25">
      <c r="A653" s="103"/>
      <c r="B653" s="149" t="s">
        <v>456</v>
      </c>
      <c r="C653" s="105"/>
      <c r="D653" s="106"/>
      <c r="E653" s="172"/>
      <c r="F653" s="280"/>
    </row>
    <row r="654" spans="1:10" x14ac:dyDescent="0.25">
      <c r="A654" s="103"/>
      <c r="B654" s="149" t="s">
        <v>457</v>
      </c>
      <c r="C654" s="105"/>
      <c r="D654" s="106"/>
      <c r="E654" s="172"/>
      <c r="F654" s="280"/>
    </row>
    <row r="655" spans="1:10" ht="51" x14ac:dyDescent="0.25">
      <c r="A655" s="103"/>
      <c r="B655" s="149" t="s">
        <v>458</v>
      </c>
      <c r="C655" s="105"/>
      <c r="D655" s="106"/>
      <c r="E655" s="172"/>
      <c r="F655" s="280"/>
    </row>
    <row r="656" spans="1:10" x14ac:dyDescent="0.25">
      <c r="A656" s="103"/>
      <c r="B656" s="149" t="s">
        <v>459</v>
      </c>
      <c r="C656" s="105"/>
      <c r="D656" s="106"/>
      <c r="E656" s="172"/>
      <c r="F656" s="280"/>
    </row>
    <row r="657" spans="1:6" ht="25.5" x14ac:dyDescent="0.25">
      <c r="A657" s="103"/>
      <c r="B657" s="149" t="s">
        <v>460</v>
      </c>
      <c r="C657" s="105"/>
      <c r="D657" s="106"/>
      <c r="E657" s="172"/>
      <c r="F657" s="280"/>
    </row>
    <row r="658" spans="1:6" ht="25.5" x14ac:dyDescent="0.25">
      <c r="A658" s="103"/>
      <c r="B658" s="149" t="s">
        <v>461</v>
      </c>
      <c r="C658" s="105"/>
      <c r="D658" s="106"/>
      <c r="E658" s="172"/>
      <c r="F658" s="280"/>
    </row>
    <row r="659" spans="1:6" x14ac:dyDescent="0.25">
      <c r="A659" s="103"/>
      <c r="B659" s="149" t="s">
        <v>462</v>
      </c>
      <c r="C659" s="105"/>
      <c r="D659" s="106"/>
      <c r="E659" s="172"/>
      <c r="F659" s="280"/>
    </row>
    <row r="660" spans="1:6" ht="76.5" x14ac:dyDescent="0.25">
      <c r="A660" s="103"/>
      <c r="B660" s="149" t="s">
        <v>463</v>
      </c>
      <c r="C660" s="105"/>
      <c r="D660" s="106"/>
      <c r="E660" s="172"/>
      <c r="F660" s="280"/>
    </row>
    <row r="661" spans="1:6" ht="76.5" x14ac:dyDescent="0.25">
      <c r="A661" s="103"/>
      <c r="B661" s="149" t="s">
        <v>464</v>
      </c>
      <c r="C661" s="105"/>
      <c r="D661" s="106"/>
      <c r="E661" s="172"/>
      <c r="F661" s="280"/>
    </row>
    <row r="662" spans="1:6" ht="51" x14ac:dyDescent="0.25">
      <c r="A662" s="103"/>
      <c r="B662" s="149" t="s">
        <v>465</v>
      </c>
      <c r="C662" s="105"/>
      <c r="D662" s="106"/>
      <c r="E662" s="172"/>
      <c r="F662" s="280"/>
    </row>
    <row r="663" spans="1:6" ht="76.5" x14ac:dyDescent="0.25">
      <c r="A663" s="103"/>
      <c r="B663" s="149" t="s">
        <v>466</v>
      </c>
      <c r="C663" s="105"/>
      <c r="D663" s="106"/>
      <c r="E663" s="172"/>
      <c r="F663" s="280"/>
    </row>
    <row r="664" spans="1:6" x14ac:dyDescent="0.25">
      <c r="A664" s="103"/>
      <c r="B664" s="149" t="s">
        <v>467</v>
      </c>
      <c r="C664" s="105"/>
      <c r="D664" s="106"/>
      <c r="E664" s="172"/>
      <c r="F664" s="280"/>
    </row>
    <row r="665" spans="1:6" ht="25.5" x14ac:dyDescent="0.25">
      <c r="A665" s="103"/>
      <c r="B665" s="149" t="s">
        <v>468</v>
      </c>
      <c r="C665" s="105"/>
      <c r="D665" s="106"/>
      <c r="E665" s="172"/>
      <c r="F665" s="280"/>
    </row>
    <row r="666" spans="1:6" ht="25.5" x14ac:dyDescent="0.25">
      <c r="A666" s="103"/>
      <c r="B666" s="149" t="s">
        <v>469</v>
      </c>
      <c r="C666" s="105"/>
      <c r="D666" s="106"/>
      <c r="E666" s="172"/>
      <c r="F666" s="280"/>
    </row>
    <row r="667" spans="1:6" ht="51" x14ac:dyDescent="0.25">
      <c r="A667" s="103"/>
      <c r="B667" s="149" t="s">
        <v>470</v>
      </c>
      <c r="C667" s="105"/>
      <c r="D667" s="106"/>
      <c r="E667" s="172"/>
      <c r="F667" s="280"/>
    </row>
    <row r="668" spans="1:6" ht="51" x14ac:dyDescent="0.25">
      <c r="A668" s="103"/>
      <c r="B668" s="149" t="s">
        <v>471</v>
      </c>
      <c r="C668" s="105"/>
      <c r="D668" s="106"/>
      <c r="E668" s="172"/>
      <c r="F668" s="280"/>
    </row>
    <row r="669" spans="1:6" ht="38.25" x14ac:dyDescent="0.25">
      <c r="A669" s="103"/>
      <c r="B669" s="149" t="s">
        <v>472</v>
      </c>
      <c r="C669" s="105"/>
      <c r="D669" s="106"/>
      <c r="E669" s="172"/>
      <c r="F669" s="280"/>
    </row>
    <row r="670" spans="1:6" ht="51" x14ac:dyDescent="0.25">
      <c r="A670" s="103"/>
      <c r="B670" s="149" t="s">
        <v>473</v>
      </c>
      <c r="C670" s="105"/>
      <c r="D670" s="106"/>
      <c r="E670" s="172"/>
      <c r="F670" s="280"/>
    </row>
    <row r="671" spans="1:6" ht="25.5" x14ac:dyDescent="0.25">
      <c r="A671" s="103"/>
      <c r="B671" s="149" t="s">
        <v>474</v>
      </c>
      <c r="C671" s="105"/>
      <c r="D671" s="106"/>
      <c r="E671" s="172"/>
      <c r="F671" s="280"/>
    </row>
    <row r="672" spans="1:6" ht="25.5" x14ac:dyDescent="0.25">
      <c r="A672" s="103"/>
      <c r="B672" s="149" t="s">
        <v>475</v>
      </c>
      <c r="C672" s="105"/>
      <c r="D672" s="106"/>
      <c r="E672" s="172"/>
      <c r="F672" s="280"/>
    </row>
    <row r="673" spans="1:6" ht="38.25" x14ac:dyDescent="0.25">
      <c r="A673" s="103"/>
      <c r="B673" s="149" t="s">
        <v>476</v>
      </c>
      <c r="C673" s="105"/>
      <c r="D673" s="106"/>
      <c r="E673" s="172"/>
      <c r="F673" s="280"/>
    </row>
    <row r="674" spans="1:6" ht="38.25" x14ac:dyDescent="0.25">
      <c r="A674" s="103"/>
      <c r="B674" s="149" t="s">
        <v>477</v>
      </c>
      <c r="C674" s="105"/>
      <c r="D674" s="106"/>
      <c r="E674" s="172"/>
      <c r="F674" s="280"/>
    </row>
    <row r="675" spans="1:6" ht="25.5" x14ac:dyDescent="0.25">
      <c r="A675" s="103"/>
      <c r="B675" s="149" t="s">
        <v>478</v>
      </c>
      <c r="C675" s="105"/>
      <c r="D675" s="106"/>
      <c r="E675" s="172"/>
      <c r="F675" s="280"/>
    </row>
    <row r="676" spans="1:6" ht="38.25" x14ac:dyDescent="0.25">
      <c r="A676" s="103"/>
      <c r="B676" s="149" t="s">
        <v>479</v>
      </c>
      <c r="C676" s="105"/>
      <c r="D676" s="106"/>
      <c r="E676" s="172"/>
      <c r="F676" s="280"/>
    </row>
    <row r="677" spans="1:6" ht="38.25" x14ac:dyDescent="0.25">
      <c r="A677" s="103"/>
      <c r="B677" s="149" t="s">
        <v>480</v>
      </c>
      <c r="C677" s="105"/>
      <c r="D677" s="106"/>
      <c r="E677" s="172"/>
      <c r="F677" s="280"/>
    </row>
    <row r="678" spans="1:6" ht="25.5" x14ac:dyDescent="0.25">
      <c r="A678" s="103"/>
      <c r="B678" s="149" t="s">
        <v>481</v>
      </c>
      <c r="C678" s="105"/>
      <c r="D678" s="106"/>
      <c r="E678" s="172"/>
      <c r="F678" s="280"/>
    </row>
    <row r="679" spans="1:6" ht="51" x14ac:dyDescent="0.25">
      <c r="A679" s="103"/>
      <c r="B679" s="149" t="s">
        <v>482</v>
      </c>
      <c r="C679" s="105"/>
      <c r="D679" s="106"/>
      <c r="E679" s="172"/>
      <c r="F679" s="280"/>
    </row>
    <row r="680" spans="1:6" x14ac:dyDescent="0.25">
      <c r="A680" s="103"/>
      <c r="B680" s="149" t="s">
        <v>483</v>
      </c>
      <c r="C680" s="105"/>
      <c r="D680" s="106"/>
      <c r="E680" s="172"/>
      <c r="F680" s="280"/>
    </row>
    <row r="681" spans="1:6" ht="25.5" x14ac:dyDescent="0.25">
      <c r="A681" s="103"/>
      <c r="B681" s="149" t="s">
        <v>484</v>
      </c>
      <c r="C681" s="105"/>
      <c r="D681" s="106"/>
      <c r="E681" s="172"/>
      <c r="F681" s="280"/>
    </row>
    <row r="682" spans="1:6" ht="25.5" x14ac:dyDescent="0.25">
      <c r="A682" s="103"/>
      <c r="B682" s="149" t="s">
        <v>485</v>
      </c>
      <c r="C682" s="105"/>
      <c r="D682" s="106"/>
      <c r="E682" s="172"/>
      <c r="F682" s="280"/>
    </row>
    <row r="683" spans="1:6" ht="25.5" x14ac:dyDescent="0.25">
      <c r="A683" s="103"/>
      <c r="B683" s="149" t="s">
        <v>486</v>
      </c>
      <c r="C683" s="105"/>
      <c r="D683" s="106"/>
      <c r="E683" s="172"/>
      <c r="F683" s="280"/>
    </row>
    <row r="684" spans="1:6" ht="38.25" x14ac:dyDescent="0.25">
      <c r="A684" s="103"/>
      <c r="B684" s="149" t="s">
        <v>487</v>
      </c>
      <c r="C684" s="105"/>
      <c r="D684" s="106"/>
      <c r="E684" s="172"/>
      <c r="F684" s="280"/>
    </row>
    <row r="685" spans="1:6" ht="51" x14ac:dyDescent="0.25">
      <c r="A685" s="103"/>
      <c r="B685" s="149" t="s">
        <v>488</v>
      </c>
      <c r="C685" s="105"/>
      <c r="D685" s="106"/>
      <c r="E685" s="172"/>
      <c r="F685" s="280"/>
    </row>
    <row r="686" spans="1:6" ht="25.5" x14ac:dyDescent="0.25">
      <c r="A686" s="103"/>
      <c r="B686" s="149" t="s">
        <v>489</v>
      </c>
      <c r="C686" s="105"/>
      <c r="D686" s="106"/>
      <c r="E686" s="172"/>
      <c r="F686" s="280"/>
    </row>
    <row r="687" spans="1:6" ht="38.25" x14ac:dyDescent="0.25">
      <c r="A687" s="103"/>
      <c r="B687" s="149" t="s">
        <v>490</v>
      </c>
      <c r="C687" s="105"/>
      <c r="D687" s="106"/>
      <c r="E687" s="172"/>
      <c r="F687" s="280"/>
    </row>
    <row r="688" spans="1:6" ht="25.5" x14ac:dyDescent="0.25">
      <c r="A688" s="103"/>
      <c r="B688" s="149" t="s">
        <v>491</v>
      </c>
      <c r="C688" s="105"/>
      <c r="D688" s="106"/>
      <c r="E688" s="172"/>
      <c r="F688" s="280"/>
    </row>
    <row r="689" spans="1:6" ht="25.5" x14ac:dyDescent="0.25">
      <c r="A689" s="103"/>
      <c r="B689" s="149" t="s">
        <v>492</v>
      </c>
      <c r="C689" s="105"/>
      <c r="D689" s="106"/>
      <c r="E689" s="172"/>
      <c r="F689" s="280"/>
    </row>
    <row r="690" spans="1:6" x14ac:dyDescent="0.25">
      <c r="A690" s="103"/>
      <c r="B690" s="149" t="s">
        <v>493</v>
      </c>
      <c r="C690" s="105"/>
      <c r="D690" s="106"/>
      <c r="E690" s="172"/>
      <c r="F690" s="280"/>
    </row>
    <row r="691" spans="1:6" ht="38.25" x14ac:dyDescent="0.25">
      <c r="A691" s="103"/>
      <c r="B691" s="149" t="s">
        <v>494</v>
      </c>
      <c r="C691" s="105"/>
      <c r="D691" s="106"/>
      <c r="E691" s="172"/>
      <c r="F691" s="280"/>
    </row>
    <row r="692" spans="1:6" ht="25.5" x14ac:dyDescent="0.25">
      <c r="A692" s="103"/>
      <c r="B692" s="149" t="s">
        <v>495</v>
      </c>
      <c r="C692" s="105"/>
      <c r="D692" s="106"/>
      <c r="E692" s="172"/>
      <c r="F692" s="280"/>
    </row>
    <row r="693" spans="1:6" ht="25.5" x14ac:dyDescent="0.25">
      <c r="A693" s="103"/>
      <c r="B693" s="149" t="s">
        <v>496</v>
      </c>
      <c r="C693" s="105"/>
      <c r="D693" s="106"/>
      <c r="E693" s="172"/>
      <c r="F693" s="280"/>
    </row>
    <row r="694" spans="1:6" ht="38.25" x14ac:dyDescent="0.25">
      <c r="A694" s="103"/>
      <c r="B694" s="149" t="s">
        <v>497</v>
      </c>
      <c r="C694" s="105"/>
      <c r="D694" s="106"/>
      <c r="E694" s="172"/>
      <c r="F694" s="280"/>
    </row>
    <row r="695" spans="1:6" ht="25.5" x14ac:dyDescent="0.25">
      <c r="A695" s="103"/>
      <c r="B695" s="149" t="s">
        <v>498</v>
      </c>
      <c r="C695" s="105"/>
      <c r="D695" s="106"/>
      <c r="E695" s="172"/>
      <c r="F695" s="280"/>
    </row>
    <row r="696" spans="1:6" x14ac:dyDescent="0.25">
      <c r="A696" s="103"/>
      <c r="B696" s="149" t="s">
        <v>499</v>
      </c>
      <c r="C696" s="105"/>
      <c r="D696" s="106"/>
      <c r="E696" s="172"/>
      <c r="F696" s="280"/>
    </row>
    <row r="697" spans="1:6" ht="25.5" x14ac:dyDescent="0.25">
      <c r="A697" s="103"/>
      <c r="B697" s="149" t="s">
        <v>500</v>
      </c>
      <c r="C697" s="105"/>
      <c r="D697" s="106"/>
      <c r="E697" s="172"/>
      <c r="F697" s="280"/>
    </row>
    <row r="698" spans="1:6" x14ac:dyDescent="0.25">
      <c r="A698" s="103"/>
      <c r="B698" s="149" t="s">
        <v>501</v>
      </c>
      <c r="C698" s="105"/>
      <c r="D698" s="106"/>
      <c r="E698" s="172"/>
      <c r="F698" s="280"/>
    </row>
    <row r="699" spans="1:6" x14ac:dyDescent="0.25">
      <c r="A699" s="103"/>
      <c r="B699" s="149" t="s">
        <v>502</v>
      </c>
      <c r="C699" s="105"/>
      <c r="D699" s="106"/>
      <c r="E699" s="172"/>
      <c r="F699" s="280"/>
    </row>
    <row r="700" spans="1:6" ht="25.5" x14ac:dyDescent="0.25">
      <c r="A700" s="103"/>
      <c r="B700" s="149" t="s">
        <v>503</v>
      </c>
      <c r="C700" s="105"/>
      <c r="D700" s="106"/>
      <c r="E700" s="172"/>
      <c r="F700" s="280"/>
    </row>
    <row r="701" spans="1:6" ht="38.25" x14ac:dyDescent="0.25">
      <c r="A701" s="103"/>
      <c r="B701" s="149" t="s">
        <v>504</v>
      </c>
      <c r="C701" s="105"/>
      <c r="D701" s="106"/>
      <c r="E701" s="172"/>
      <c r="F701" s="280"/>
    </row>
    <row r="702" spans="1:6" ht="25.5" x14ac:dyDescent="0.25">
      <c r="A702" s="103"/>
      <c r="B702" s="149" t="s">
        <v>505</v>
      </c>
      <c r="C702" s="105"/>
      <c r="D702" s="106"/>
      <c r="E702" s="172"/>
      <c r="F702" s="280"/>
    </row>
    <row r="703" spans="1:6" ht="25.5" x14ac:dyDescent="0.25">
      <c r="A703" s="103"/>
      <c r="B703" s="149" t="s">
        <v>506</v>
      </c>
      <c r="C703" s="105"/>
      <c r="D703" s="106"/>
      <c r="E703" s="172"/>
      <c r="F703" s="280"/>
    </row>
    <row r="704" spans="1:6" ht="25.5" x14ac:dyDescent="0.25">
      <c r="A704" s="103"/>
      <c r="B704" s="149" t="s">
        <v>507</v>
      </c>
      <c r="C704" s="105"/>
      <c r="D704" s="106"/>
      <c r="E704" s="172"/>
      <c r="F704" s="280"/>
    </row>
    <row r="705" spans="1:6" ht="25.5" x14ac:dyDescent="0.25">
      <c r="A705" s="103"/>
      <c r="B705" s="149" t="s">
        <v>508</v>
      </c>
      <c r="C705" s="105"/>
      <c r="D705" s="106"/>
      <c r="E705" s="172"/>
      <c r="F705" s="280"/>
    </row>
    <row r="706" spans="1:6" x14ac:dyDescent="0.25">
      <c r="A706" s="103"/>
      <c r="B706" s="149" t="s">
        <v>509</v>
      </c>
      <c r="C706" s="105"/>
      <c r="D706" s="106"/>
      <c r="E706" s="172"/>
      <c r="F706" s="280"/>
    </row>
    <row r="707" spans="1:6" ht="25.5" x14ac:dyDescent="0.25">
      <c r="A707" s="103"/>
      <c r="B707" s="149" t="s">
        <v>510</v>
      </c>
      <c r="C707" s="105"/>
      <c r="D707" s="106"/>
      <c r="E707" s="172"/>
      <c r="F707" s="280"/>
    </row>
    <row r="708" spans="1:6" ht="25.5" x14ac:dyDescent="0.25">
      <c r="A708" s="103"/>
      <c r="B708" s="149" t="s">
        <v>511</v>
      </c>
      <c r="C708" s="105"/>
      <c r="D708" s="106"/>
      <c r="E708" s="172"/>
      <c r="F708" s="280"/>
    </row>
    <row r="709" spans="1:6" x14ac:dyDescent="0.25">
      <c r="A709" s="103"/>
      <c r="B709" s="149" t="s">
        <v>512</v>
      </c>
      <c r="C709" s="105"/>
      <c r="D709" s="106"/>
      <c r="E709" s="172"/>
      <c r="F709" s="280"/>
    </row>
    <row r="710" spans="1:6" ht="38.25" x14ac:dyDescent="0.25">
      <c r="A710" s="103"/>
      <c r="B710" s="149" t="s">
        <v>513</v>
      </c>
      <c r="C710" s="105"/>
      <c r="D710" s="106"/>
      <c r="E710" s="172"/>
      <c r="F710" s="280"/>
    </row>
    <row r="711" spans="1:6" x14ac:dyDescent="0.25">
      <c r="A711" s="103"/>
      <c r="B711" s="149" t="s">
        <v>514</v>
      </c>
      <c r="C711" s="105"/>
      <c r="D711" s="106"/>
      <c r="E711" s="172"/>
      <c r="F711" s="280"/>
    </row>
    <row r="712" spans="1:6" ht="25.5" x14ac:dyDescent="0.25">
      <c r="A712" s="103"/>
      <c r="B712" s="149" t="s">
        <v>515</v>
      </c>
      <c r="C712" s="105"/>
      <c r="D712" s="106"/>
      <c r="E712" s="172"/>
      <c r="F712" s="280"/>
    </row>
    <row r="713" spans="1:6" ht="38.25" x14ac:dyDescent="0.25">
      <c r="A713" s="103"/>
      <c r="B713" s="149" t="s">
        <v>516</v>
      </c>
      <c r="C713" s="105"/>
      <c r="D713" s="106"/>
      <c r="E713" s="172"/>
      <c r="F713" s="280"/>
    </row>
    <row r="714" spans="1:6" x14ac:dyDescent="0.25">
      <c r="A714" s="103"/>
      <c r="B714" s="149" t="s">
        <v>517</v>
      </c>
      <c r="C714" s="105"/>
      <c r="D714" s="106"/>
      <c r="E714" s="172"/>
      <c r="F714" s="280"/>
    </row>
    <row r="715" spans="1:6" ht="38.25" x14ac:dyDescent="0.25">
      <c r="A715" s="103"/>
      <c r="B715" s="149" t="s">
        <v>518</v>
      </c>
      <c r="C715" s="105"/>
      <c r="D715" s="106"/>
      <c r="E715" s="172"/>
      <c r="F715" s="280"/>
    </row>
    <row r="716" spans="1:6" x14ac:dyDescent="0.25">
      <c r="A716" s="103"/>
      <c r="B716" s="149" t="s">
        <v>519</v>
      </c>
      <c r="C716" s="105"/>
      <c r="D716" s="106"/>
      <c r="E716" s="172"/>
      <c r="F716" s="280"/>
    </row>
    <row r="717" spans="1:6" ht="38.25" x14ac:dyDescent="0.25">
      <c r="A717" s="103"/>
      <c r="B717" s="149" t="s">
        <v>520</v>
      </c>
      <c r="C717" s="105"/>
      <c r="D717" s="106"/>
      <c r="E717" s="172"/>
      <c r="F717" s="280"/>
    </row>
    <row r="718" spans="1:6" ht="38.25" x14ac:dyDescent="0.25">
      <c r="A718" s="103"/>
      <c r="B718" s="149" t="s">
        <v>521</v>
      </c>
      <c r="C718" s="105"/>
      <c r="D718" s="106"/>
      <c r="E718" s="172"/>
      <c r="F718" s="280"/>
    </row>
    <row r="719" spans="1:6" ht="25.5" x14ac:dyDescent="0.25">
      <c r="A719" s="103"/>
      <c r="B719" s="149" t="s">
        <v>522</v>
      </c>
      <c r="C719" s="105"/>
      <c r="D719" s="106"/>
      <c r="E719" s="172"/>
      <c r="F719" s="280"/>
    </row>
    <row r="720" spans="1:6" ht="25.5" x14ac:dyDescent="0.25">
      <c r="A720" s="103"/>
      <c r="B720" s="149" t="s">
        <v>523</v>
      </c>
      <c r="C720" s="105"/>
      <c r="D720" s="106"/>
      <c r="E720" s="172"/>
      <c r="F720" s="280"/>
    </row>
    <row r="721" spans="1:6" x14ac:dyDescent="0.25">
      <c r="A721" s="103"/>
      <c r="B721" s="149" t="s">
        <v>524</v>
      </c>
      <c r="C721" s="105"/>
      <c r="D721" s="106"/>
      <c r="E721" s="172"/>
      <c r="F721" s="280"/>
    </row>
    <row r="722" spans="1:6" ht="38.25" x14ac:dyDescent="0.25">
      <c r="A722" s="103"/>
      <c r="B722" s="149" t="s">
        <v>525</v>
      </c>
      <c r="C722" s="105"/>
      <c r="D722" s="106"/>
      <c r="E722" s="172"/>
      <c r="F722" s="280"/>
    </row>
    <row r="723" spans="1:6" ht="25.5" x14ac:dyDescent="0.25">
      <c r="A723" s="103"/>
      <c r="B723" s="149" t="s">
        <v>526</v>
      </c>
      <c r="C723" s="105"/>
      <c r="D723" s="106"/>
      <c r="E723" s="172"/>
      <c r="F723" s="280"/>
    </row>
    <row r="724" spans="1:6" ht="25.5" x14ac:dyDescent="0.25">
      <c r="A724" s="103"/>
      <c r="B724" s="149" t="s">
        <v>527</v>
      </c>
      <c r="C724" s="105"/>
      <c r="D724" s="106"/>
      <c r="E724" s="172"/>
      <c r="F724" s="280"/>
    </row>
    <row r="725" spans="1:6" ht="25.5" x14ac:dyDescent="0.25">
      <c r="A725" s="103"/>
      <c r="B725" s="149" t="s">
        <v>528</v>
      </c>
      <c r="C725" s="105"/>
      <c r="D725" s="106"/>
      <c r="E725" s="172"/>
      <c r="F725" s="280"/>
    </row>
    <row r="726" spans="1:6" ht="38.25" x14ac:dyDescent="0.25">
      <c r="A726" s="103"/>
      <c r="B726" s="149" t="s">
        <v>529</v>
      </c>
      <c r="C726" s="105"/>
      <c r="D726" s="106"/>
      <c r="E726" s="172"/>
      <c r="F726" s="280"/>
    </row>
    <row r="727" spans="1:6" ht="38.25" x14ac:dyDescent="0.25">
      <c r="A727" s="103"/>
      <c r="B727" s="149" t="s">
        <v>530</v>
      </c>
      <c r="C727" s="105"/>
      <c r="D727" s="106"/>
      <c r="E727" s="172"/>
      <c r="F727" s="280"/>
    </row>
    <row r="728" spans="1:6" ht="25.5" x14ac:dyDescent="0.25">
      <c r="A728" s="103"/>
      <c r="B728" s="149" t="s">
        <v>531</v>
      </c>
      <c r="C728" s="105"/>
      <c r="D728" s="106"/>
      <c r="E728" s="172"/>
      <c r="F728" s="280"/>
    </row>
    <row r="729" spans="1:6" ht="38.25" x14ac:dyDescent="0.25">
      <c r="A729" s="103"/>
      <c r="B729" s="149" t="s">
        <v>532</v>
      </c>
      <c r="C729" s="105"/>
      <c r="D729" s="106"/>
      <c r="E729" s="172"/>
      <c r="F729" s="280"/>
    </row>
    <row r="730" spans="1:6" x14ac:dyDescent="0.25">
      <c r="A730" s="103"/>
      <c r="B730" s="149" t="s">
        <v>533</v>
      </c>
      <c r="C730" s="105"/>
      <c r="D730" s="106"/>
      <c r="E730" s="172"/>
      <c r="F730" s="280"/>
    </row>
    <row r="731" spans="1:6" ht="25.5" x14ac:dyDescent="0.25">
      <c r="A731" s="103"/>
      <c r="B731" s="149" t="s">
        <v>534</v>
      </c>
      <c r="C731" s="105"/>
      <c r="D731" s="106"/>
      <c r="E731" s="172"/>
      <c r="F731" s="280"/>
    </row>
    <row r="732" spans="1:6" ht="25.5" x14ac:dyDescent="0.25">
      <c r="A732" s="103"/>
      <c r="B732" s="149" t="s">
        <v>535</v>
      </c>
      <c r="C732" s="105"/>
      <c r="D732" s="106"/>
      <c r="E732" s="172"/>
      <c r="F732" s="280"/>
    </row>
    <row r="733" spans="1:6" ht="25.5" x14ac:dyDescent="0.25">
      <c r="A733" s="103"/>
      <c r="B733" s="149" t="s">
        <v>536</v>
      </c>
      <c r="C733" s="105"/>
      <c r="D733" s="106"/>
      <c r="E733" s="172"/>
      <c r="F733" s="280"/>
    </row>
    <row r="734" spans="1:6" ht="38.25" x14ac:dyDescent="0.25">
      <c r="A734" s="103"/>
      <c r="B734" s="149" t="s">
        <v>537</v>
      </c>
      <c r="C734" s="105"/>
      <c r="D734" s="106"/>
      <c r="E734" s="172"/>
      <c r="F734" s="280"/>
    </row>
    <row r="735" spans="1:6" ht="25.5" x14ac:dyDescent="0.25">
      <c r="A735" s="103"/>
      <c r="B735" s="149" t="s">
        <v>538</v>
      </c>
      <c r="C735" s="105"/>
      <c r="D735" s="106"/>
      <c r="E735" s="172"/>
      <c r="F735" s="280"/>
    </row>
    <row r="736" spans="1:6" x14ac:dyDescent="0.25">
      <c r="A736" s="103"/>
      <c r="B736" s="149" t="s">
        <v>539</v>
      </c>
      <c r="C736" s="105"/>
      <c r="D736" s="106"/>
      <c r="E736" s="172"/>
      <c r="F736" s="280"/>
    </row>
    <row r="737" spans="1:10" x14ac:dyDescent="0.25">
      <c r="A737" s="103"/>
      <c r="B737" s="149" t="s">
        <v>540</v>
      </c>
      <c r="C737" s="105"/>
      <c r="D737" s="106"/>
      <c r="E737" s="172"/>
      <c r="F737" s="280"/>
    </row>
    <row r="738" spans="1:10" x14ac:dyDescent="0.25">
      <c r="A738" s="103"/>
      <c r="B738" s="149" t="s">
        <v>541</v>
      </c>
      <c r="C738" s="105"/>
      <c r="D738" s="106"/>
      <c r="E738" s="172"/>
      <c r="F738" s="280"/>
    </row>
    <row r="739" spans="1:10" x14ac:dyDescent="0.25">
      <c r="A739" s="103"/>
      <c r="B739" s="149" t="s">
        <v>542</v>
      </c>
      <c r="C739" s="105"/>
      <c r="D739" s="106"/>
      <c r="E739" s="172"/>
      <c r="F739" s="280"/>
    </row>
    <row r="740" spans="1:10" x14ac:dyDescent="0.25">
      <c r="A740" s="103"/>
      <c r="B740" s="149" t="s">
        <v>543</v>
      </c>
      <c r="C740" s="105"/>
      <c r="D740" s="106"/>
      <c r="E740" s="172"/>
      <c r="F740" s="280"/>
    </row>
    <row r="741" spans="1:10" x14ac:dyDescent="0.25">
      <c r="A741" s="103"/>
      <c r="B741" s="149" t="s">
        <v>544</v>
      </c>
      <c r="C741" s="105"/>
      <c r="D741" s="106"/>
      <c r="E741" s="172"/>
      <c r="F741" s="280"/>
    </row>
    <row r="742" spans="1:10" x14ac:dyDescent="0.25">
      <c r="A742" s="103"/>
      <c r="B742" s="149" t="s">
        <v>545</v>
      </c>
      <c r="C742" s="105"/>
      <c r="D742" s="106"/>
      <c r="E742" s="172"/>
      <c r="F742" s="280"/>
    </row>
    <row r="743" spans="1:10" x14ac:dyDescent="0.25">
      <c r="A743" s="103"/>
      <c r="B743" s="149" t="s">
        <v>546</v>
      </c>
      <c r="C743" s="105"/>
      <c r="D743" s="106"/>
      <c r="E743" s="172"/>
      <c r="F743" s="280"/>
    </row>
    <row r="744" spans="1:10" x14ac:dyDescent="0.25">
      <c r="A744" s="103"/>
      <c r="B744" s="149" t="s">
        <v>547</v>
      </c>
      <c r="C744" s="105"/>
      <c r="D744" s="106"/>
      <c r="E744" s="172"/>
      <c r="F744" s="280"/>
    </row>
    <row r="745" spans="1:10" ht="114.75" x14ac:dyDescent="0.25">
      <c r="A745" s="103"/>
      <c r="B745" s="149" t="s">
        <v>126</v>
      </c>
      <c r="C745" s="105"/>
      <c r="D745" s="106"/>
      <c r="E745" s="172"/>
      <c r="F745" s="280"/>
    </row>
    <row r="746" spans="1:10" ht="38.25" x14ac:dyDescent="0.25">
      <c r="A746" s="103"/>
      <c r="B746" s="149" t="s">
        <v>323</v>
      </c>
      <c r="C746" s="105"/>
      <c r="D746" s="106"/>
      <c r="E746" s="172"/>
      <c r="F746" s="280"/>
    </row>
    <row r="747" spans="1:10" ht="38.25" x14ac:dyDescent="0.25">
      <c r="A747" s="103"/>
      <c r="B747" s="149" t="s">
        <v>324</v>
      </c>
      <c r="C747" s="105"/>
      <c r="D747" s="106"/>
      <c r="E747" s="172"/>
      <c r="F747" s="280"/>
    </row>
    <row r="748" spans="1:10" x14ac:dyDescent="0.25">
      <c r="B748"/>
      <c r="C748"/>
      <c r="D748"/>
      <c r="E748" s="172"/>
      <c r="F748" s="280"/>
    </row>
    <row r="749" spans="1:10" ht="30" x14ac:dyDescent="0.25">
      <c r="A749" s="114" t="s">
        <v>548</v>
      </c>
      <c r="B749" s="100" t="s">
        <v>549</v>
      </c>
      <c r="C749" s="116" t="s">
        <v>124</v>
      </c>
      <c r="D749" s="117">
        <v>1</v>
      </c>
      <c r="E749" s="259"/>
      <c r="F749" s="260">
        <f>+D749*E749</f>
        <v>0</v>
      </c>
      <c r="G749" s="281">
        <f>+E749*PTO</f>
        <v>0</v>
      </c>
      <c r="H749" s="281">
        <f>+G749*D749</f>
        <v>0</v>
      </c>
      <c r="I749" s="282">
        <f>+E749-G749</f>
        <v>0</v>
      </c>
      <c r="J749" s="282">
        <f>+I749*D749</f>
        <v>0</v>
      </c>
    </row>
    <row r="750" spans="1:10" x14ac:dyDescent="0.25">
      <c r="B750" s="149" t="s">
        <v>550</v>
      </c>
      <c r="C750"/>
      <c r="D750"/>
      <c r="E750" s="172"/>
      <c r="F750" s="280"/>
    </row>
    <row r="751" spans="1:10" x14ac:dyDescent="0.25">
      <c r="B751" s="149" t="s">
        <v>551</v>
      </c>
      <c r="C751"/>
      <c r="D751"/>
      <c r="E751" s="172"/>
      <c r="F751" s="280"/>
    </row>
    <row r="752" spans="1:10" ht="114.75" x14ac:dyDescent="0.25">
      <c r="B752" s="149" t="s">
        <v>126</v>
      </c>
      <c r="C752"/>
      <c r="D752"/>
      <c r="E752" s="172"/>
      <c r="F752" s="280"/>
    </row>
    <row r="753" spans="1:10" x14ac:dyDescent="0.25">
      <c r="B753" s="107"/>
      <c r="C753"/>
      <c r="D753"/>
      <c r="E753" s="172"/>
      <c r="F753" s="280"/>
    </row>
    <row r="754" spans="1:10" x14ac:dyDescent="0.25">
      <c r="A754" s="114" t="s">
        <v>552</v>
      </c>
      <c r="B754" s="100" t="s">
        <v>553</v>
      </c>
      <c r="C754" s="116" t="s">
        <v>124</v>
      </c>
      <c r="D754" s="117">
        <v>1</v>
      </c>
      <c r="E754" s="259"/>
      <c r="F754" s="260">
        <f>+D754*E754</f>
        <v>0</v>
      </c>
      <c r="G754" s="281">
        <f>+E754*PTO</f>
        <v>0</v>
      </c>
      <c r="H754" s="281">
        <f>+G754*D754</f>
        <v>0</v>
      </c>
      <c r="I754" s="282">
        <f>+E754-G754</f>
        <v>0</v>
      </c>
      <c r="J754" s="282">
        <f>+I754*D754</f>
        <v>0</v>
      </c>
    </row>
    <row r="755" spans="1:10" x14ac:dyDescent="0.25">
      <c r="A755" s="103"/>
      <c r="B755" s="149" t="s">
        <v>554</v>
      </c>
      <c r="C755" s="105"/>
      <c r="D755" s="106"/>
      <c r="E755" s="172"/>
      <c r="F755" s="280"/>
    </row>
    <row r="756" spans="1:10" x14ac:dyDescent="0.25">
      <c r="A756" s="103"/>
      <c r="B756" s="149" t="s">
        <v>555</v>
      </c>
      <c r="C756" s="105"/>
      <c r="D756" s="106"/>
      <c r="E756" s="172"/>
      <c r="F756" s="280"/>
    </row>
    <row r="757" spans="1:10" x14ac:dyDescent="0.25">
      <c r="A757" s="103"/>
      <c r="B757" s="149" t="s">
        <v>556</v>
      </c>
      <c r="C757" s="105"/>
      <c r="D757" s="106"/>
      <c r="E757" s="172"/>
      <c r="F757" s="280"/>
    </row>
    <row r="758" spans="1:10" x14ac:dyDescent="0.25">
      <c r="A758" s="103"/>
      <c r="B758" s="149" t="s">
        <v>557</v>
      </c>
      <c r="C758" s="105"/>
      <c r="D758" s="106"/>
      <c r="E758" s="172"/>
      <c r="F758" s="280"/>
    </row>
    <row r="759" spans="1:10" x14ac:dyDescent="0.25">
      <c r="A759" s="103"/>
      <c r="B759" s="149" t="s">
        <v>558</v>
      </c>
      <c r="C759" s="105"/>
      <c r="D759" s="106"/>
      <c r="E759" s="172"/>
      <c r="F759" s="280"/>
    </row>
    <row r="760" spans="1:10" x14ac:dyDescent="0.25">
      <c r="A760" s="103"/>
      <c r="B760" s="149" t="s">
        <v>559</v>
      </c>
      <c r="C760" s="105"/>
      <c r="D760" s="106"/>
      <c r="E760" s="172"/>
      <c r="F760" s="280"/>
    </row>
    <row r="761" spans="1:10" x14ac:dyDescent="0.25">
      <c r="A761" s="103"/>
      <c r="B761" s="149" t="s">
        <v>560</v>
      </c>
      <c r="C761" s="105"/>
      <c r="D761" s="106"/>
      <c r="E761" s="172"/>
      <c r="F761" s="280"/>
    </row>
    <row r="762" spans="1:10" x14ac:dyDescent="0.25">
      <c r="A762" s="103"/>
      <c r="B762" s="149" t="s">
        <v>561</v>
      </c>
      <c r="C762" s="105"/>
      <c r="D762" s="106"/>
      <c r="E762" s="172"/>
      <c r="F762" s="280"/>
    </row>
    <row r="763" spans="1:10" x14ac:dyDescent="0.25">
      <c r="A763" s="103"/>
      <c r="B763" s="149" t="s">
        <v>562</v>
      </c>
      <c r="C763" s="105"/>
      <c r="D763" s="106"/>
      <c r="E763" s="172"/>
      <c r="F763" s="280"/>
    </row>
    <row r="764" spans="1:10" x14ac:dyDescent="0.25">
      <c r="A764" s="103"/>
      <c r="B764" s="149" t="s">
        <v>563</v>
      </c>
      <c r="C764" s="105"/>
      <c r="D764" s="106"/>
      <c r="E764" s="172"/>
      <c r="F764" s="280"/>
    </row>
    <row r="765" spans="1:10" x14ac:dyDescent="0.25">
      <c r="A765" s="103"/>
      <c r="B765" s="149" t="s">
        <v>564</v>
      </c>
      <c r="C765" s="105"/>
      <c r="D765" s="106"/>
      <c r="E765" s="172"/>
      <c r="F765" s="280"/>
    </row>
    <row r="766" spans="1:10" x14ac:dyDescent="0.25">
      <c r="A766" s="103"/>
      <c r="B766" s="149" t="s">
        <v>565</v>
      </c>
      <c r="C766" s="105"/>
      <c r="D766" s="106"/>
      <c r="E766" s="172"/>
      <c r="F766" s="280"/>
    </row>
    <row r="767" spans="1:10" ht="114.75" x14ac:dyDescent="0.25">
      <c r="A767" s="103"/>
      <c r="B767" s="149" t="s">
        <v>126</v>
      </c>
      <c r="C767" s="105"/>
      <c r="D767" s="106"/>
      <c r="E767" s="172"/>
      <c r="F767" s="280"/>
    </row>
    <row r="768" spans="1:10" ht="38.25" x14ac:dyDescent="0.25">
      <c r="B768" s="149" t="s">
        <v>323</v>
      </c>
      <c r="C768"/>
      <c r="D768"/>
      <c r="E768" s="172"/>
      <c r="F768" s="280"/>
    </row>
    <row r="769" spans="1:10" ht="38.25" x14ac:dyDescent="0.25">
      <c r="B769" s="149" t="s">
        <v>324</v>
      </c>
      <c r="C769"/>
      <c r="D769"/>
      <c r="E769" s="172"/>
      <c r="F769" s="280"/>
    </row>
    <row r="770" spans="1:10" x14ac:dyDescent="0.25">
      <c r="B770"/>
      <c r="C770"/>
      <c r="D770"/>
      <c r="E770" s="172"/>
      <c r="F770" s="280"/>
    </row>
    <row r="771" spans="1:10" x14ac:dyDescent="0.25">
      <c r="A771" s="120" t="s">
        <v>566</v>
      </c>
      <c r="B771" s="100" t="s">
        <v>567</v>
      </c>
      <c r="C771" s="116" t="s">
        <v>124</v>
      </c>
      <c r="D771" s="117">
        <v>1</v>
      </c>
      <c r="E771" s="172"/>
      <c r="F771" s="280"/>
    </row>
    <row r="772" spans="1:10" x14ac:dyDescent="0.25">
      <c r="A772" s="134"/>
      <c r="B772" s="149" t="s">
        <v>568</v>
      </c>
      <c r="C772" s="131"/>
      <c r="D772" s="94"/>
      <c r="E772" s="172"/>
      <c r="F772" s="280"/>
    </row>
    <row r="773" spans="1:10" x14ac:dyDescent="0.25">
      <c r="A773" s="111"/>
      <c r="B773" s="149" t="s">
        <v>569</v>
      </c>
      <c r="C773" s="131"/>
      <c r="D773" s="94"/>
      <c r="E773" s="172"/>
      <c r="F773" s="280"/>
    </row>
    <row r="774" spans="1:10" x14ac:dyDescent="0.25">
      <c r="A774" s="111"/>
      <c r="B774" s="149" t="s">
        <v>570</v>
      </c>
      <c r="C774" s="131"/>
      <c r="D774" s="94"/>
      <c r="E774" s="172"/>
      <c r="F774" s="280"/>
    </row>
    <row r="775" spans="1:10" x14ac:dyDescent="0.25">
      <c r="B775"/>
      <c r="C775"/>
      <c r="D775"/>
      <c r="E775" s="172"/>
      <c r="F775" s="280"/>
    </row>
    <row r="776" spans="1:10" ht="21.75" thickBot="1" x14ac:dyDescent="0.4">
      <c r="A776" s="253" t="s">
        <v>571</v>
      </c>
      <c r="B776" s="254" t="s">
        <v>572</v>
      </c>
      <c r="C776" s="255"/>
      <c r="D776" s="256"/>
      <c r="E776" s="257"/>
      <c r="F776" s="258"/>
      <c r="G776" s="258"/>
      <c r="H776" s="258"/>
      <c r="I776" s="258"/>
      <c r="J776" s="258"/>
    </row>
    <row r="777" spans="1:10" ht="15.75" thickTop="1" x14ac:dyDescent="0.25">
      <c r="B777"/>
      <c r="C777"/>
      <c r="D777"/>
      <c r="E777" s="172"/>
      <c r="F777" s="280"/>
    </row>
    <row r="778" spans="1:10" x14ac:dyDescent="0.25">
      <c r="A778" s="121" t="s">
        <v>573</v>
      </c>
      <c r="B778" s="100" t="s">
        <v>1006</v>
      </c>
      <c r="C778" s="101" t="s">
        <v>124</v>
      </c>
      <c r="D778" s="102">
        <v>1</v>
      </c>
      <c r="E778" s="259"/>
      <c r="F778" s="260">
        <f>+D778*E778</f>
        <v>0</v>
      </c>
      <c r="G778" s="281">
        <f>+E778*PTO</f>
        <v>0</v>
      </c>
      <c r="H778" s="281">
        <f>+G778*D778</f>
        <v>0</v>
      </c>
      <c r="I778" s="282">
        <f>+E778-G778</f>
        <v>0</v>
      </c>
      <c r="J778" s="282">
        <f>+I778*D778</f>
        <v>0</v>
      </c>
    </row>
    <row r="779" spans="1:10" x14ac:dyDescent="0.25">
      <c r="A779" s="136"/>
      <c r="B779" s="149" t="s">
        <v>247</v>
      </c>
      <c r="C779" s="101"/>
      <c r="D779" s="102"/>
      <c r="E779" s="172"/>
      <c r="F779" s="280"/>
    </row>
    <row r="780" spans="1:10" x14ac:dyDescent="0.25">
      <c r="A780" s="136"/>
      <c r="B780" s="149" t="s">
        <v>248</v>
      </c>
      <c r="C780" s="101"/>
      <c r="D780" s="102"/>
      <c r="E780" s="172"/>
      <c r="F780" s="280"/>
    </row>
    <row r="781" spans="1:10" x14ac:dyDescent="0.25">
      <c r="A781" s="136"/>
      <c r="B781" s="149" t="s">
        <v>249</v>
      </c>
      <c r="C781" s="101"/>
      <c r="D781" s="102"/>
      <c r="E781" s="172"/>
      <c r="F781" s="280"/>
    </row>
    <row r="782" spans="1:10" ht="127.5" x14ac:dyDescent="0.25">
      <c r="A782" s="136"/>
      <c r="B782" s="149" t="s">
        <v>250</v>
      </c>
      <c r="C782" s="101"/>
      <c r="D782" s="102"/>
      <c r="E782" s="172"/>
      <c r="F782" s="280"/>
    </row>
    <row r="783" spans="1:10" x14ac:dyDescent="0.25">
      <c r="A783" s="136"/>
      <c r="B783" s="149" t="s">
        <v>251</v>
      </c>
      <c r="C783" s="101"/>
      <c r="D783" s="102"/>
      <c r="E783" s="172"/>
      <c r="F783" s="280"/>
    </row>
    <row r="784" spans="1:10" ht="51" x14ac:dyDescent="0.25">
      <c r="A784" s="136"/>
      <c r="B784" s="149" t="s">
        <v>252</v>
      </c>
      <c r="C784" s="101"/>
      <c r="D784" s="102"/>
      <c r="E784" s="172"/>
      <c r="F784" s="280"/>
    </row>
    <row r="785" spans="1:6" x14ac:dyDescent="0.25">
      <c r="A785" s="136"/>
      <c r="B785" s="149" t="s">
        <v>253</v>
      </c>
      <c r="C785" s="101"/>
      <c r="D785" s="102"/>
      <c r="E785" s="172"/>
      <c r="F785" s="280"/>
    </row>
    <row r="786" spans="1:6" ht="51" x14ac:dyDescent="0.25">
      <c r="A786" s="136"/>
      <c r="B786" s="149" t="s">
        <v>574</v>
      </c>
      <c r="C786" s="101"/>
      <c r="D786" s="102"/>
      <c r="E786" s="172"/>
      <c r="F786" s="280"/>
    </row>
    <row r="787" spans="1:6" ht="38.25" x14ac:dyDescent="0.25">
      <c r="A787" s="136"/>
      <c r="B787" s="149" t="s">
        <v>575</v>
      </c>
      <c r="C787" s="101"/>
      <c r="D787" s="102"/>
      <c r="E787" s="172"/>
      <c r="F787" s="280"/>
    </row>
    <row r="788" spans="1:6" x14ac:dyDescent="0.25">
      <c r="A788" s="136"/>
      <c r="B788" s="149" t="s">
        <v>256</v>
      </c>
      <c r="C788" s="101"/>
      <c r="D788" s="102"/>
      <c r="E788" s="172"/>
      <c r="F788" s="280"/>
    </row>
    <row r="789" spans="1:6" x14ac:dyDescent="0.25">
      <c r="A789" s="136"/>
      <c r="B789" s="149" t="s">
        <v>258</v>
      </c>
      <c r="C789" s="101"/>
      <c r="D789" s="102"/>
      <c r="E789" s="172"/>
      <c r="F789" s="280"/>
    </row>
    <row r="790" spans="1:6" ht="25.5" x14ac:dyDescent="0.25">
      <c r="A790" s="136"/>
      <c r="B790" s="149" t="s">
        <v>576</v>
      </c>
      <c r="C790" s="101"/>
      <c r="D790" s="102"/>
      <c r="E790" s="172"/>
      <c r="F790" s="280"/>
    </row>
    <row r="791" spans="1:6" x14ac:dyDescent="0.25">
      <c r="A791" s="136"/>
      <c r="B791" s="149" t="s">
        <v>260</v>
      </c>
      <c r="C791" s="101"/>
      <c r="D791" s="102"/>
      <c r="E791" s="172"/>
      <c r="F791" s="280"/>
    </row>
    <row r="792" spans="1:6" x14ac:dyDescent="0.25">
      <c r="A792" s="136"/>
      <c r="B792" s="149" t="s">
        <v>577</v>
      </c>
      <c r="C792" s="101"/>
      <c r="D792" s="102"/>
      <c r="E792" s="172"/>
      <c r="F792" s="280"/>
    </row>
    <row r="793" spans="1:6" x14ac:dyDescent="0.25">
      <c r="A793" s="136"/>
      <c r="B793" s="149" t="s">
        <v>262</v>
      </c>
      <c r="C793" s="101"/>
      <c r="D793" s="102"/>
      <c r="E793" s="172"/>
      <c r="F793" s="280"/>
    </row>
    <row r="794" spans="1:6" ht="38.25" x14ac:dyDescent="0.25">
      <c r="A794" s="136"/>
      <c r="B794" s="149" t="s">
        <v>263</v>
      </c>
      <c r="C794" s="101"/>
      <c r="D794" s="102"/>
      <c r="E794" s="172"/>
      <c r="F794" s="280"/>
    </row>
    <row r="795" spans="1:6" x14ac:dyDescent="0.25">
      <c r="A795" s="136"/>
      <c r="B795" s="149" t="s">
        <v>264</v>
      </c>
      <c r="C795" s="101"/>
      <c r="D795" s="102"/>
      <c r="E795" s="172"/>
      <c r="F795" s="280"/>
    </row>
    <row r="796" spans="1:6" x14ac:dyDescent="0.25">
      <c r="A796" s="136"/>
      <c r="B796" s="149" t="s">
        <v>265</v>
      </c>
      <c r="C796" s="101"/>
      <c r="D796" s="102"/>
      <c r="E796" s="172"/>
      <c r="F796" s="280"/>
    </row>
    <row r="797" spans="1:6" x14ac:dyDescent="0.25">
      <c r="A797" s="136"/>
      <c r="B797" s="149" t="s">
        <v>202</v>
      </c>
      <c r="C797" s="101"/>
      <c r="D797" s="102"/>
      <c r="E797" s="172"/>
      <c r="F797" s="280"/>
    </row>
    <row r="798" spans="1:6" x14ac:dyDescent="0.25">
      <c r="A798" s="136"/>
      <c r="B798" s="149" t="s">
        <v>266</v>
      </c>
      <c r="C798" s="101"/>
      <c r="D798" s="102"/>
      <c r="E798" s="172"/>
      <c r="F798" s="280"/>
    </row>
    <row r="799" spans="1:6" x14ac:dyDescent="0.25">
      <c r="A799" s="136"/>
      <c r="B799" s="149" t="s">
        <v>1007</v>
      </c>
      <c r="C799" s="101"/>
      <c r="D799" s="102"/>
      <c r="E799" s="172"/>
      <c r="F799" s="280"/>
    </row>
    <row r="800" spans="1:6" x14ac:dyDescent="0.25">
      <c r="A800" s="136"/>
      <c r="B800" s="149" t="s">
        <v>268</v>
      </c>
      <c r="C800" s="101"/>
      <c r="D800" s="102"/>
      <c r="E800" s="172"/>
      <c r="F800" s="280"/>
    </row>
    <row r="801" spans="1:10" ht="63.75" x14ac:dyDescent="0.25">
      <c r="A801" s="136"/>
      <c r="B801" s="149" t="s">
        <v>188</v>
      </c>
      <c r="C801" s="101"/>
      <c r="D801" s="102"/>
      <c r="E801" s="172"/>
      <c r="F801" s="280"/>
    </row>
    <row r="802" spans="1:10" ht="25.5" x14ac:dyDescent="0.25">
      <c r="A802" s="136"/>
      <c r="B802" s="149" t="s">
        <v>999</v>
      </c>
      <c r="C802" s="101"/>
      <c r="D802" s="102"/>
      <c r="E802" s="172"/>
      <c r="F802" s="280"/>
    </row>
    <row r="803" spans="1:10" ht="114.75" x14ac:dyDescent="0.25">
      <c r="A803" s="137"/>
      <c r="B803" s="149" t="s">
        <v>126</v>
      </c>
      <c r="C803" s="139"/>
      <c r="D803" s="140"/>
      <c r="E803" s="172"/>
      <c r="F803" s="280"/>
    </row>
    <row r="804" spans="1:10" x14ac:dyDescent="0.25">
      <c r="A804" s="137"/>
      <c r="B804" s="138"/>
      <c r="C804" s="139"/>
      <c r="D804" s="140"/>
      <c r="E804" s="172"/>
      <c r="F804" s="280"/>
    </row>
    <row r="805" spans="1:10" ht="30" x14ac:dyDescent="0.25">
      <c r="A805" s="120" t="s">
        <v>578</v>
      </c>
      <c r="B805" s="100" t="s">
        <v>270</v>
      </c>
      <c r="C805" s="116" t="s">
        <v>124</v>
      </c>
      <c r="D805" s="117">
        <v>1</v>
      </c>
      <c r="E805" s="259"/>
      <c r="F805" s="260">
        <f>+D805*E805</f>
        <v>0</v>
      </c>
      <c r="G805" s="281">
        <f>+E805*PTO</f>
        <v>0</v>
      </c>
      <c r="H805" s="281">
        <f>+G805*D805</f>
        <v>0</v>
      </c>
      <c r="I805" s="282">
        <f>+E805-G805</f>
        <v>0</v>
      </c>
      <c r="J805" s="282">
        <f>+I805*D805</f>
        <v>0</v>
      </c>
    </row>
    <row r="806" spans="1:10" x14ac:dyDescent="0.25">
      <c r="A806" s="122"/>
      <c r="B806" s="149" t="s">
        <v>271</v>
      </c>
      <c r="C806" s="123"/>
      <c r="D806" s="124"/>
      <c r="E806" s="172"/>
      <c r="F806" s="280"/>
    </row>
    <row r="807" spans="1:10" x14ac:dyDescent="0.25">
      <c r="A807" s="122"/>
      <c r="B807" s="149" t="s">
        <v>1008</v>
      </c>
      <c r="C807" s="123"/>
      <c r="D807" s="124"/>
      <c r="E807" s="172"/>
      <c r="F807" s="280"/>
    </row>
    <row r="808" spans="1:10" ht="114.75" x14ac:dyDescent="0.25">
      <c r="A808" s="136"/>
      <c r="B808" s="149" t="s">
        <v>126</v>
      </c>
      <c r="C808" s="98"/>
      <c r="D808" s="102"/>
      <c r="E808" s="172"/>
      <c r="F808" s="280"/>
    </row>
    <row r="809" spans="1:10" x14ac:dyDescent="0.25">
      <c r="B809"/>
      <c r="C809"/>
      <c r="D809"/>
      <c r="E809" s="172"/>
      <c r="F809" s="280"/>
    </row>
    <row r="810" spans="1:10" x14ac:dyDescent="0.25">
      <c r="A810" s="121" t="s">
        <v>579</v>
      </c>
      <c r="B810" s="119" t="s">
        <v>169</v>
      </c>
      <c r="C810" s="101" t="s">
        <v>124</v>
      </c>
      <c r="D810" s="102">
        <v>1</v>
      </c>
      <c r="E810" s="259"/>
      <c r="F810" s="260">
        <f>+D810*E810</f>
        <v>0</v>
      </c>
      <c r="G810" s="281">
        <f>+E810*PTO</f>
        <v>0</v>
      </c>
      <c r="H810" s="281">
        <f>+G810*D810</f>
        <v>0</v>
      </c>
      <c r="I810" s="282">
        <f>+E810-G810</f>
        <v>0</v>
      </c>
      <c r="J810" s="282">
        <f>+I810*D810</f>
        <v>0</v>
      </c>
    </row>
    <row r="811" spans="1:10" ht="25.5" x14ac:dyDescent="0.25">
      <c r="A811" s="122"/>
      <c r="B811" s="149" t="s">
        <v>170</v>
      </c>
      <c r="C811" s="123"/>
      <c r="D811" s="124"/>
      <c r="E811" s="172"/>
      <c r="F811" s="280"/>
    </row>
    <row r="812" spans="1:10" x14ac:dyDescent="0.25">
      <c r="A812" s="122"/>
      <c r="B812" s="149" t="s">
        <v>171</v>
      </c>
      <c r="C812" s="123"/>
      <c r="D812" s="124"/>
      <c r="E812" s="172"/>
      <c r="F812" s="280"/>
    </row>
    <row r="813" spans="1:10" x14ac:dyDescent="0.25">
      <c r="A813" s="122"/>
      <c r="B813" s="149" t="s">
        <v>172</v>
      </c>
      <c r="C813" s="123"/>
      <c r="D813" s="124"/>
      <c r="E813" s="172"/>
      <c r="F813" s="280"/>
    </row>
    <row r="814" spans="1:10" x14ac:dyDescent="0.25">
      <c r="A814" s="122"/>
      <c r="B814" s="149" t="s">
        <v>173</v>
      </c>
      <c r="C814" s="123"/>
      <c r="D814" s="124"/>
      <c r="E814" s="172"/>
      <c r="F814" s="280"/>
    </row>
    <row r="815" spans="1:10" x14ac:dyDescent="0.25">
      <c r="A815" s="122"/>
      <c r="B815" s="149" t="s">
        <v>174</v>
      </c>
      <c r="C815" s="123"/>
      <c r="D815" s="124"/>
      <c r="E815" s="172"/>
      <c r="F815" s="280"/>
    </row>
    <row r="816" spans="1:10" x14ac:dyDescent="0.25">
      <c r="A816" s="122"/>
      <c r="B816" s="149" t="s">
        <v>175</v>
      </c>
      <c r="C816" s="123"/>
      <c r="D816" s="124"/>
      <c r="E816" s="172"/>
      <c r="F816" s="280"/>
    </row>
    <row r="817" spans="1:6" ht="38.25" x14ac:dyDescent="0.25">
      <c r="A817" s="122"/>
      <c r="B817" s="149" t="s">
        <v>176</v>
      </c>
      <c r="C817" s="123"/>
      <c r="D817" s="124"/>
      <c r="E817" s="172"/>
      <c r="F817" s="280"/>
    </row>
    <row r="818" spans="1:6" ht="25.5" x14ac:dyDescent="0.25">
      <c r="A818" s="122"/>
      <c r="B818" s="149" t="s">
        <v>177</v>
      </c>
      <c r="C818" s="123"/>
      <c r="D818" s="124"/>
      <c r="E818" s="172"/>
      <c r="F818" s="280"/>
    </row>
    <row r="819" spans="1:6" x14ac:dyDescent="0.25">
      <c r="A819" s="122"/>
      <c r="B819" s="149" t="s">
        <v>178</v>
      </c>
      <c r="C819" s="123"/>
      <c r="D819" s="124"/>
      <c r="E819" s="172"/>
      <c r="F819" s="280"/>
    </row>
    <row r="820" spans="1:6" ht="25.5" x14ac:dyDescent="0.25">
      <c r="A820" s="122"/>
      <c r="B820" s="149" t="s">
        <v>179</v>
      </c>
      <c r="C820" s="123"/>
      <c r="D820" s="124"/>
      <c r="E820" s="172"/>
      <c r="F820" s="280"/>
    </row>
    <row r="821" spans="1:6" ht="25.5" x14ac:dyDescent="0.25">
      <c r="A821" s="122"/>
      <c r="B821" s="149" t="s">
        <v>180</v>
      </c>
      <c r="C821" s="123"/>
      <c r="D821" s="124"/>
      <c r="E821" s="172"/>
      <c r="F821" s="280"/>
    </row>
    <row r="822" spans="1:6" ht="25.5" x14ac:dyDescent="0.25">
      <c r="A822" s="122"/>
      <c r="B822" s="149" t="s">
        <v>181</v>
      </c>
      <c r="C822" s="123"/>
      <c r="D822" s="124"/>
      <c r="E822" s="172"/>
      <c r="F822" s="280"/>
    </row>
    <row r="823" spans="1:6" ht="25.5" x14ac:dyDescent="0.25">
      <c r="A823" s="122"/>
      <c r="B823" s="149" t="s">
        <v>182</v>
      </c>
      <c r="C823" s="123"/>
      <c r="D823" s="124"/>
      <c r="E823" s="172"/>
      <c r="F823" s="280"/>
    </row>
    <row r="824" spans="1:6" x14ac:dyDescent="0.25">
      <c r="A824" s="122"/>
      <c r="B824" s="149" t="s">
        <v>580</v>
      </c>
      <c r="C824" s="123"/>
      <c r="D824" s="124"/>
      <c r="E824" s="172"/>
      <c r="F824" s="280"/>
    </row>
    <row r="825" spans="1:6" x14ac:dyDescent="0.25">
      <c r="A825" s="122"/>
      <c r="B825" s="149" t="s">
        <v>183</v>
      </c>
      <c r="C825" s="123"/>
      <c r="D825" s="124"/>
      <c r="E825" s="172"/>
      <c r="F825" s="280"/>
    </row>
    <row r="826" spans="1:6" ht="38.25" x14ac:dyDescent="0.25">
      <c r="A826" s="122"/>
      <c r="B826" s="149" t="s">
        <v>184</v>
      </c>
      <c r="C826" s="123"/>
      <c r="D826" s="124"/>
      <c r="E826" s="172"/>
      <c r="F826" s="280"/>
    </row>
    <row r="827" spans="1:6" ht="25.5" x14ac:dyDescent="0.25">
      <c r="A827" s="122"/>
      <c r="B827" s="149" t="s">
        <v>185</v>
      </c>
      <c r="C827" s="123"/>
      <c r="D827" s="124"/>
      <c r="E827" s="172"/>
      <c r="F827" s="280"/>
    </row>
    <row r="828" spans="1:6" ht="51" x14ac:dyDescent="0.25">
      <c r="A828" s="122"/>
      <c r="B828" s="149" t="s">
        <v>299</v>
      </c>
      <c r="C828" s="123"/>
      <c r="D828" s="124"/>
      <c r="E828" s="172"/>
      <c r="F828" s="280"/>
    </row>
    <row r="829" spans="1:6" x14ac:dyDescent="0.25">
      <c r="A829" s="122"/>
      <c r="B829" s="149" t="s">
        <v>581</v>
      </c>
      <c r="C829" s="123"/>
      <c r="D829" s="124"/>
      <c r="E829" s="172"/>
      <c r="F829" s="280"/>
    </row>
    <row r="830" spans="1:6" x14ac:dyDescent="0.25">
      <c r="A830" s="122"/>
      <c r="B830" s="149" t="s">
        <v>187</v>
      </c>
      <c r="C830" s="123"/>
      <c r="D830" s="124"/>
      <c r="E830" s="172"/>
      <c r="F830" s="280"/>
    </row>
    <row r="831" spans="1:6" ht="63.75" x14ac:dyDescent="0.25">
      <c r="A831" s="122"/>
      <c r="B831" s="149" t="s">
        <v>188</v>
      </c>
      <c r="C831" s="123"/>
      <c r="D831" s="124"/>
      <c r="E831" s="172"/>
      <c r="F831" s="280"/>
    </row>
    <row r="832" spans="1:6" x14ac:dyDescent="0.25">
      <c r="A832" s="122"/>
      <c r="B832" s="149" t="s">
        <v>1009</v>
      </c>
      <c r="C832" s="123"/>
      <c r="D832" s="124"/>
      <c r="E832" s="172"/>
      <c r="F832" s="280"/>
    </row>
    <row r="833" spans="1:10" ht="114.75" x14ac:dyDescent="0.25">
      <c r="B833" s="149" t="s">
        <v>126</v>
      </c>
      <c r="C833"/>
      <c r="D833"/>
      <c r="E833" s="172"/>
      <c r="F833" s="280"/>
    </row>
    <row r="834" spans="1:10" x14ac:dyDescent="0.25">
      <c r="B834" s="107"/>
      <c r="C834"/>
      <c r="D834"/>
      <c r="E834" s="172"/>
      <c r="F834" s="280"/>
    </row>
    <row r="835" spans="1:10" ht="21.75" thickBot="1" x14ac:dyDescent="0.4">
      <c r="A835" s="253" t="s">
        <v>582</v>
      </c>
      <c r="B835" s="254" t="s">
        <v>583</v>
      </c>
      <c r="C835" s="255"/>
      <c r="D835" s="256"/>
      <c r="E835" s="257"/>
      <c r="F835" s="258"/>
      <c r="G835" s="258"/>
      <c r="H835" s="258"/>
      <c r="I835" s="258"/>
      <c r="J835" s="258"/>
    </row>
    <row r="836" spans="1:10" ht="15.75" thickTop="1" x14ac:dyDescent="0.25">
      <c r="B836"/>
      <c r="C836"/>
      <c r="D836"/>
      <c r="E836" s="172"/>
      <c r="F836" s="280"/>
    </row>
    <row r="837" spans="1:10" x14ac:dyDescent="0.25">
      <c r="A837" s="99" t="s">
        <v>584</v>
      </c>
      <c r="B837" s="100" t="s">
        <v>585</v>
      </c>
      <c r="C837" s="101" t="s">
        <v>124</v>
      </c>
      <c r="D837" s="102">
        <v>1</v>
      </c>
      <c r="E837" s="259"/>
      <c r="F837" s="260">
        <f>+D837*E837</f>
        <v>0</v>
      </c>
      <c r="G837" s="281">
        <f>+E837*PTO</f>
        <v>0</v>
      </c>
      <c r="H837" s="281">
        <f>+G837*D837</f>
        <v>0</v>
      </c>
      <c r="I837" s="282">
        <f>+E837-G837</f>
        <v>0</v>
      </c>
      <c r="J837" s="282">
        <f>+I837*D837</f>
        <v>0</v>
      </c>
    </row>
    <row r="838" spans="1:10" ht="76.5" x14ac:dyDescent="0.25">
      <c r="A838" s="103"/>
      <c r="B838" s="149" t="s">
        <v>586</v>
      </c>
      <c r="C838" s="105"/>
      <c r="D838" s="106"/>
      <c r="E838" s="172"/>
      <c r="F838" s="280"/>
    </row>
    <row r="839" spans="1:10" x14ac:dyDescent="0.25">
      <c r="A839" s="103"/>
      <c r="B839" s="149" t="s">
        <v>587</v>
      </c>
      <c r="C839" s="105"/>
      <c r="D839" s="106"/>
      <c r="E839" s="172"/>
      <c r="F839" s="280"/>
    </row>
    <row r="840" spans="1:10" x14ac:dyDescent="0.25">
      <c r="A840" s="103"/>
      <c r="B840" s="149" t="s">
        <v>227</v>
      </c>
      <c r="C840" s="105"/>
      <c r="D840" s="106"/>
      <c r="E840" s="172"/>
      <c r="F840" s="280"/>
    </row>
    <row r="841" spans="1:10" x14ac:dyDescent="0.25">
      <c r="A841" s="103"/>
      <c r="B841" s="149" t="s">
        <v>165</v>
      </c>
      <c r="C841" s="105"/>
      <c r="D841" s="106"/>
      <c r="E841" s="172"/>
      <c r="F841" s="280"/>
    </row>
    <row r="842" spans="1:10" x14ac:dyDescent="0.25">
      <c r="A842" s="103"/>
      <c r="B842" s="149" t="s">
        <v>588</v>
      </c>
      <c r="C842" s="105"/>
      <c r="D842" s="106"/>
      <c r="E842" s="172"/>
      <c r="F842" s="280"/>
    </row>
    <row r="843" spans="1:10" ht="114.75" x14ac:dyDescent="0.25">
      <c r="A843" s="103"/>
      <c r="B843" s="149" t="s">
        <v>126</v>
      </c>
      <c r="C843" s="105"/>
      <c r="D843" s="106"/>
      <c r="E843" s="172"/>
      <c r="F843" s="280"/>
    </row>
    <row r="844" spans="1:10" x14ac:dyDescent="0.25">
      <c r="A844" s="103"/>
      <c r="B844" s="107"/>
      <c r="C844" s="105"/>
      <c r="D844" s="106"/>
      <c r="E844" s="172"/>
      <c r="F844" s="280"/>
    </row>
    <row r="845" spans="1:10" x14ac:dyDescent="0.25">
      <c r="A845" s="99" t="s">
        <v>589</v>
      </c>
      <c r="B845" s="100" t="s">
        <v>590</v>
      </c>
      <c r="C845" s="101" t="s">
        <v>124</v>
      </c>
      <c r="D845" s="102">
        <v>3</v>
      </c>
      <c r="E845" s="259"/>
      <c r="F845" s="260">
        <f>+D845*E845</f>
        <v>0</v>
      </c>
      <c r="G845" s="281">
        <f>+E845*PTO</f>
        <v>0</v>
      </c>
      <c r="H845" s="281">
        <f>+G845*D845</f>
        <v>0</v>
      </c>
      <c r="I845" s="282">
        <f>+E845-G845</f>
        <v>0</v>
      </c>
      <c r="J845" s="282">
        <f>+I845*D845</f>
        <v>0</v>
      </c>
    </row>
    <row r="846" spans="1:10" ht="25.5" x14ac:dyDescent="0.25">
      <c r="A846" s="103"/>
      <c r="B846" s="149" t="s">
        <v>591</v>
      </c>
      <c r="C846" s="105"/>
      <c r="D846" s="106"/>
      <c r="E846" s="172"/>
      <c r="F846" s="280"/>
    </row>
    <row r="847" spans="1:10" x14ac:dyDescent="0.25">
      <c r="A847" s="103"/>
      <c r="B847" s="149" t="s">
        <v>592</v>
      </c>
      <c r="C847" s="105"/>
      <c r="D847" s="106"/>
      <c r="E847" s="172"/>
      <c r="F847" s="280"/>
    </row>
    <row r="848" spans="1:10" x14ac:dyDescent="0.25">
      <c r="A848" s="103"/>
      <c r="B848" s="149" t="s">
        <v>593</v>
      </c>
      <c r="C848" s="105"/>
      <c r="D848" s="106"/>
      <c r="E848" s="172"/>
      <c r="F848" s="280"/>
    </row>
    <row r="849" spans="1:10" x14ac:dyDescent="0.25">
      <c r="A849" s="103"/>
      <c r="B849" s="149" t="s">
        <v>588</v>
      </c>
      <c r="C849" s="105"/>
      <c r="D849" s="106"/>
      <c r="E849" s="172"/>
      <c r="F849" s="280"/>
    </row>
    <row r="850" spans="1:10" ht="114.75" x14ac:dyDescent="0.25">
      <c r="B850" s="149" t="s">
        <v>126</v>
      </c>
      <c r="C850"/>
      <c r="D850"/>
      <c r="E850" s="172"/>
      <c r="F850" s="280"/>
    </row>
    <row r="851" spans="1:10" x14ac:dyDescent="0.25">
      <c r="B851" s="107"/>
      <c r="C851"/>
      <c r="D851"/>
      <c r="E851" s="172"/>
      <c r="F851" s="280"/>
    </row>
    <row r="852" spans="1:10" x14ac:dyDescent="0.25">
      <c r="A852" s="99" t="s">
        <v>594</v>
      </c>
      <c r="B852" s="100" t="s">
        <v>595</v>
      </c>
      <c r="C852" s="101" t="s">
        <v>124</v>
      </c>
      <c r="D852" s="102">
        <v>2</v>
      </c>
      <c r="E852" s="259"/>
      <c r="F852" s="260">
        <f>+D852*E852</f>
        <v>0</v>
      </c>
      <c r="G852" s="281">
        <f>+E852*PTO</f>
        <v>0</v>
      </c>
      <c r="H852" s="281">
        <f>+G852*D852</f>
        <v>0</v>
      </c>
      <c r="I852" s="282">
        <f>+E852-G852</f>
        <v>0</v>
      </c>
      <c r="J852" s="282">
        <f>+I852*D852</f>
        <v>0</v>
      </c>
    </row>
    <row r="853" spans="1:10" ht="51" x14ac:dyDescent="0.25">
      <c r="A853" s="103"/>
      <c r="B853" s="149" t="s">
        <v>1010</v>
      </c>
      <c r="C853" s="118"/>
      <c r="D853" s="106"/>
      <c r="E853" s="172"/>
      <c r="F853" s="280"/>
    </row>
    <row r="854" spans="1:10" x14ac:dyDescent="0.25">
      <c r="A854" s="103"/>
      <c r="B854" s="149" t="s">
        <v>1011</v>
      </c>
      <c r="C854" s="118"/>
      <c r="D854" s="106"/>
      <c r="E854" s="172"/>
      <c r="F854" s="280"/>
    </row>
    <row r="855" spans="1:10" x14ac:dyDescent="0.25">
      <c r="A855" s="103"/>
      <c r="B855" s="149" t="s">
        <v>588</v>
      </c>
      <c r="C855" s="118"/>
      <c r="D855" s="106"/>
      <c r="E855" s="172"/>
      <c r="F855" s="280"/>
    </row>
    <row r="856" spans="1:10" ht="114.75" x14ac:dyDescent="0.25">
      <c r="B856" s="149" t="s">
        <v>126</v>
      </c>
      <c r="C856"/>
      <c r="D856"/>
      <c r="E856" s="172"/>
      <c r="F856" s="280"/>
    </row>
    <row r="857" spans="1:10" x14ac:dyDescent="0.25">
      <c r="B857" s="107"/>
      <c r="C857"/>
      <c r="D857"/>
      <c r="E857" s="172"/>
      <c r="F857" s="280"/>
    </row>
    <row r="858" spans="1:10" ht="21.75" thickBot="1" x14ac:dyDescent="0.4">
      <c r="A858" s="253" t="s">
        <v>596</v>
      </c>
      <c r="B858" s="254" t="s">
        <v>597</v>
      </c>
      <c r="C858" s="255"/>
      <c r="D858" s="256"/>
      <c r="E858" s="257"/>
      <c r="F858" s="258"/>
      <c r="G858" s="258"/>
      <c r="H858" s="258"/>
      <c r="I858" s="258"/>
      <c r="J858" s="258"/>
    </row>
    <row r="859" spans="1:10" ht="15.75" thickTop="1" x14ac:dyDescent="0.25">
      <c r="B859"/>
      <c r="C859"/>
      <c r="D859"/>
      <c r="E859" s="172"/>
      <c r="F859" s="280"/>
    </row>
    <row r="860" spans="1:10" x14ac:dyDescent="0.25">
      <c r="A860" s="114" t="s">
        <v>598</v>
      </c>
      <c r="B860" s="141" t="s">
        <v>599</v>
      </c>
      <c r="C860" s="116" t="s">
        <v>124</v>
      </c>
      <c r="D860" s="117">
        <v>1</v>
      </c>
      <c r="E860" s="259"/>
      <c r="F860" s="260">
        <f>+D860*E860</f>
        <v>0</v>
      </c>
      <c r="G860" s="281">
        <f>+E860*PTO</f>
        <v>0</v>
      </c>
      <c r="H860" s="281">
        <f>+G860*D860</f>
        <v>0</v>
      </c>
      <c r="I860" s="282">
        <f>+E860-G860</f>
        <v>0</v>
      </c>
      <c r="J860" s="282">
        <f>+I860*D860</f>
        <v>0</v>
      </c>
    </row>
    <row r="861" spans="1:10" x14ac:dyDescent="0.25">
      <c r="A861" s="142"/>
      <c r="B861" s="149" t="s">
        <v>247</v>
      </c>
      <c r="C861" s="143"/>
      <c r="D861" s="144"/>
      <c r="E861" s="172"/>
      <c r="F861" s="280"/>
    </row>
    <row r="862" spans="1:10" x14ac:dyDescent="0.25">
      <c r="A862" s="142"/>
      <c r="B862" s="149" t="s">
        <v>248</v>
      </c>
      <c r="C862" s="143"/>
      <c r="D862" s="144"/>
      <c r="E862" s="172"/>
      <c r="F862" s="280"/>
    </row>
    <row r="863" spans="1:10" x14ac:dyDescent="0.25">
      <c r="A863" s="142"/>
      <c r="B863" s="149" t="s">
        <v>249</v>
      </c>
      <c r="C863" s="143"/>
      <c r="D863" s="144"/>
      <c r="E863" s="172"/>
      <c r="F863" s="280"/>
    </row>
    <row r="864" spans="1:10" ht="114.75" x14ac:dyDescent="0.25">
      <c r="A864" s="142"/>
      <c r="B864" s="149" t="s">
        <v>600</v>
      </c>
      <c r="C864" s="143"/>
      <c r="D864" s="144"/>
      <c r="E864" s="172"/>
      <c r="F864" s="280"/>
    </row>
    <row r="865" spans="1:6" x14ac:dyDescent="0.25">
      <c r="A865" s="142"/>
      <c r="B865" s="149" t="s">
        <v>251</v>
      </c>
      <c r="C865" s="143"/>
      <c r="D865" s="144"/>
      <c r="E865" s="172"/>
      <c r="F865" s="280"/>
    </row>
    <row r="866" spans="1:6" ht="51" x14ac:dyDescent="0.25">
      <c r="A866" s="142"/>
      <c r="B866" s="149" t="s">
        <v>252</v>
      </c>
      <c r="C866" s="143"/>
      <c r="D866" s="144"/>
      <c r="E866" s="172"/>
      <c r="F866" s="280"/>
    </row>
    <row r="867" spans="1:6" x14ac:dyDescent="0.25">
      <c r="A867" s="142"/>
      <c r="B867" s="149" t="s">
        <v>253</v>
      </c>
      <c r="C867" s="143"/>
      <c r="D867" s="144"/>
      <c r="E867" s="172"/>
      <c r="F867" s="280"/>
    </row>
    <row r="868" spans="1:6" ht="51" x14ac:dyDescent="0.25">
      <c r="A868" s="142"/>
      <c r="B868" s="149" t="s">
        <v>574</v>
      </c>
      <c r="C868" s="143"/>
      <c r="D868" s="144"/>
      <c r="E868" s="172"/>
      <c r="F868" s="280"/>
    </row>
    <row r="869" spans="1:6" ht="38.25" x14ac:dyDescent="0.25">
      <c r="A869" s="142"/>
      <c r="B869" s="149" t="s">
        <v>1012</v>
      </c>
      <c r="C869" s="143"/>
      <c r="D869" s="144"/>
      <c r="E869" s="172"/>
      <c r="F869" s="280"/>
    </row>
    <row r="870" spans="1:6" x14ac:dyDescent="0.25">
      <c r="A870" s="142"/>
      <c r="B870" s="149" t="s">
        <v>258</v>
      </c>
      <c r="C870" s="143"/>
      <c r="D870" s="144"/>
      <c r="E870" s="172"/>
      <c r="F870" s="280"/>
    </row>
    <row r="871" spans="1:6" ht="25.5" x14ac:dyDescent="0.25">
      <c r="A871" s="142"/>
      <c r="B871" s="149" t="s">
        <v>601</v>
      </c>
      <c r="C871" s="143"/>
      <c r="D871" s="144"/>
      <c r="E871" s="172"/>
      <c r="F871" s="280"/>
    </row>
    <row r="872" spans="1:6" x14ac:dyDescent="0.25">
      <c r="A872" s="142"/>
      <c r="B872" s="149" t="s">
        <v>260</v>
      </c>
      <c r="C872" s="143"/>
      <c r="D872" s="144"/>
      <c r="E872" s="172"/>
      <c r="F872" s="280"/>
    </row>
    <row r="873" spans="1:6" x14ac:dyDescent="0.25">
      <c r="A873" s="142"/>
      <c r="B873" s="149" t="s">
        <v>602</v>
      </c>
      <c r="C873" s="143"/>
      <c r="D873" s="144"/>
      <c r="E873" s="172"/>
      <c r="F873" s="280"/>
    </row>
    <row r="874" spans="1:6" x14ac:dyDescent="0.25">
      <c r="A874" s="142"/>
      <c r="B874" s="149" t="s">
        <v>262</v>
      </c>
      <c r="C874" s="143"/>
      <c r="D874" s="144"/>
      <c r="E874" s="172"/>
      <c r="F874" s="280"/>
    </row>
    <row r="875" spans="1:6" ht="38.25" x14ac:dyDescent="0.25">
      <c r="A875" s="142"/>
      <c r="B875" s="149" t="s">
        <v>263</v>
      </c>
      <c r="C875" s="143"/>
      <c r="D875" s="144"/>
      <c r="E875" s="172"/>
      <c r="F875" s="280"/>
    </row>
    <row r="876" spans="1:6" x14ac:dyDescent="0.25">
      <c r="A876" s="142"/>
      <c r="B876" s="149" t="s">
        <v>264</v>
      </c>
      <c r="C876" s="143"/>
      <c r="D876" s="144"/>
      <c r="E876" s="172"/>
      <c r="F876" s="280"/>
    </row>
    <row r="877" spans="1:6" x14ac:dyDescent="0.25">
      <c r="A877" s="142"/>
      <c r="B877" s="149" t="s">
        <v>265</v>
      </c>
      <c r="C877" s="143"/>
      <c r="D877" s="144"/>
      <c r="E877" s="172"/>
      <c r="F877" s="280"/>
    </row>
    <row r="878" spans="1:6" x14ac:dyDescent="0.25">
      <c r="A878" s="142"/>
      <c r="B878" s="149" t="s">
        <v>202</v>
      </c>
      <c r="C878" s="143"/>
      <c r="D878" s="144"/>
      <c r="E878" s="172"/>
      <c r="F878" s="280"/>
    </row>
    <row r="879" spans="1:6" x14ac:dyDescent="0.25">
      <c r="A879" s="142"/>
      <c r="B879" s="149" t="s">
        <v>266</v>
      </c>
      <c r="C879" s="143"/>
      <c r="D879" s="144"/>
      <c r="E879" s="172"/>
      <c r="F879" s="280"/>
    </row>
    <row r="880" spans="1:6" x14ac:dyDescent="0.25">
      <c r="A880" s="142"/>
      <c r="B880" s="149" t="s">
        <v>603</v>
      </c>
      <c r="C880" s="143"/>
      <c r="D880" s="144"/>
      <c r="E880" s="172"/>
      <c r="F880" s="280"/>
    </row>
    <row r="881" spans="1:10" ht="114.75" x14ac:dyDescent="0.25">
      <c r="A881" s="103"/>
      <c r="B881" s="149" t="s">
        <v>126</v>
      </c>
      <c r="C881" s="118"/>
      <c r="D881" s="106"/>
      <c r="E881" s="172"/>
      <c r="F881" s="280"/>
    </row>
    <row r="882" spans="1:10" x14ac:dyDescent="0.25">
      <c r="A882" s="103"/>
      <c r="B882" s="98"/>
      <c r="C882" s="118"/>
      <c r="D882" s="106"/>
      <c r="E882" s="172"/>
      <c r="F882" s="280"/>
    </row>
    <row r="883" spans="1:10" ht="30" x14ac:dyDescent="0.25">
      <c r="A883" s="114" t="s">
        <v>604</v>
      </c>
      <c r="B883" s="100" t="s">
        <v>270</v>
      </c>
      <c r="C883" s="116" t="s">
        <v>124</v>
      </c>
      <c r="D883" s="117">
        <v>2</v>
      </c>
      <c r="E883" s="259"/>
      <c r="F883" s="260">
        <f>+D883*E883</f>
        <v>0</v>
      </c>
      <c r="G883" s="281">
        <f>+E883*PTO</f>
        <v>0</v>
      </c>
      <c r="H883" s="281">
        <f>+G883*D883</f>
        <v>0</v>
      </c>
      <c r="I883" s="282">
        <f>+E883-G883</f>
        <v>0</v>
      </c>
      <c r="J883" s="282">
        <f>+I883*D883</f>
        <v>0</v>
      </c>
    </row>
    <row r="884" spans="1:10" x14ac:dyDescent="0.25">
      <c r="A884" s="108"/>
      <c r="B884" s="149" t="s">
        <v>271</v>
      </c>
      <c r="C884" s="109"/>
      <c r="D884" s="110"/>
      <c r="E884" s="172"/>
      <c r="F884" s="280"/>
    </row>
    <row r="885" spans="1:10" x14ac:dyDescent="0.25">
      <c r="A885" s="108"/>
      <c r="B885" s="149" t="s">
        <v>272</v>
      </c>
      <c r="C885" s="109"/>
      <c r="D885" s="110"/>
      <c r="E885" s="172"/>
      <c r="F885" s="280"/>
    </row>
    <row r="886" spans="1:10" ht="114.75" x14ac:dyDescent="0.25">
      <c r="A886" s="103"/>
      <c r="B886" s="149" t="s">
        <v>126</v>
      </c>
      <c r="C886" s="105"/>
      <c r="D886" s="106"/>
      <c r="E886" s="172"/>
      <c r="F886" s="280"/>
    </row>
    <row r="887" spans="1:10" x14ac:dyDescent="0.25">
      <c r="A887" s="103"/>
      <c r="B887" s="98"/>
      <c r="C887" s="105"/>
      <c r="D887" s="106"/>
      <c r="E887" s="172"/>
      <c r="F887" s="280"/>
    </row>
    <row r="888" spans="1:10" x14ac:dyDescent="0.25">
      <c r="A888" s="114" t="s">
        <v>605</v>
      </c>
      <c r="B888" s="100" t="s">
        <v>274</v>
      </c>
      <c r="C888" s="116" t="s">
        <v>124</v>
      </c>
      <c r="D888" s="117">
        <v>2</v>
      </c>
      <c r="E888" s="259"/>
      <c r="F888" s="260">
        <f>+D888*E888</f>
        <v>0</v>
      </c>
      <c r="G888" s="281">
        <f>+E888*PTO</f>
        <v>0</v>
      </c>
      <c r="H888" s="281">
        <f>+G888*D888</f>
        <v>0</v>
      </c>
      <c r="I888" s="282">
        <f>+E888-G888</f>
        <v>0</v>
      </c>
      <c r="J888" s="282">
        <f>+I888*D888</f>
        <v>0</v>
      </c>
    </row>
    <row r="889" spans="1:10" x14ac:dyDescent="0.25">
      <c r="A889" s="142"/>
      <c r="B889" s="149" t="s">
        <v>276</v>
      </c>
      <c r="C889" s="143"/>
      <c r="D889" s="144"/>
      <c r="E889" s="172"/>
      <c r="F889" s="280"/>
    </row>
    <row r="890" spans="1:10" ht="114.75" x14ac:dyDescent="0.25">
      <c r="A890" s="103"/>
      <c r="B890" s="149" t="s">
        <v>126</v>
      </c>
      <c r="C890" s="105"/>
      <c r="D890" s="106"/>
      <c r="E890" s="172"/>
      <c r="F890" s="280"/>
    </row>
    <row r="891" spans="1:10" x14ac:dyDescent="0.25">
      <c r="A891" s="103"/>
      <c r="B891" s="107"/>
      <c r="C891" s="105"/>
      <c r="D891" s="106"/>
      <c r="E891" s="172"/>
      <c r="F891" s="280"/>
    </row>
    <row r="892" spans="1:10" x14ac:dyDescent="0.25">
      <c r="A892" s="114" t="s">
        <v>606</v>
      </c>
      <c r="B892" s="100" t="s">
        <v>607</v>
      </c>
      <c r="C892" s="116" t="s">
        <v>124</v>
      </c>
      <c r="D892" s="117">
        <v>1</v>
      </c>
      <c r="E892" s="259"/>
      <c r="F892" s="260">
        <f>+D892*E892</f>
        <v>0</v>
      </c>
      <c r="G892" s="281">
        <f>+E892*PTO</f>
        <v>0</v>
      </c>
      <c r="H892" s="281">
        <f>+G892*D892</f>
        <v>0</v>
      </c>
      <c r="I892" s="282">
        <f>+E892-G892</f>
        <v>0</v>
      </c>
      <c r="J892" s="282">
        <f>+I892*D892</f>
        <v>0</v>
      </c>
    </row>
    <row r="893" spans="1:10" x14ac:dyDescent="0.25">
      <c r="A893" s="108"/>
      <c r="B893" s="149" t="s">
        <v>608</v>
      </c>
      <c r="C893" s="145"/>
      <c r="D893" s="110"/>
      <c r="E893" s="172"/>
      <c r="F893" s="280"/>
    </row>
    <row r="894" spans="1:10" x14ac:dyDescent="0.25">
      <c r="A894" s="108"/>
      <c r="B894" s="149" t="s">
        <v>609</v>
      </c>
      <c r="C894" s="145"/>
      <c r="D894" s="110"/>
      <c r="E894" s="172"/>
      <c r="F894" s="280"/>
    </row>
    <row r="895" spans="1:10" x14ac:dyDescent="0.25">
      <c r="A895" s="108"/>
      <c r="B895" s="149" t="s">
        <v>610</v>
      </c>
      <c r="C895" s="145"/>
      <c r="D895" s="110"/>
      <c r="E895" s="172"/>
      <c r="F895" s="280"/>
    </row>
    <row r="896" spans="1:10" x14ac:dyDescent="0.25">
      <c r="A896" s="108"/>
      <c r="B896" s="149" t="s">
        <v>611</v>
      </c>
      <c r="C896" s="145"/>
      <c r="D896" s="110"/>
      <c r="E896" s="172"/>
      <c r="F896" s="280"/>
    </row>
    <row r="897" spans="1:6" x14ac:dyDescent="0.25">
      <c r="A897" s="108"/>
      <c r="B897" s="149" t="s">
        <v>612</v>
      </c>
      <c r="C897" s="145"/>
      <c r="D897" s="110"/>
      <c r="E897" s="172"/>
      <c r="F897" s="280"/>
    </row>
    <row r="898" spans="1:6" x14ac:dyDescent="0.25">
      <c r="A898" s="108"/>
      <c r="B898" s="149" t="s">
        <v>613</v>
      </c>
      <c r="C898" s="145"/>
      <c r="D898" s="110"/>
      <c r="E898" s="172"/>
      <c r="F898" s="280"/>
    </row>
    <row r="899" spans="1:6" x14ac:dyDescent="0.25">
      <c r="A899" s="108"/>
      <c r="B899" s="149" t="s">
        <v>614</v>
      </c>
      <c r="C899" s="145"/>
      <c r="D899" s="110"/>
      <c r="E899" s="172"/>
      <c r="F899" s="280"/>
    </row>
    <row r="900" spans="1:6" x14ac:dyDescent="0.25">
      <c r="A900" s="108"/>
      <c r="B900" s="149" t="s">
        <v>615</v>
      </c>
      <c r="C900" s="145"/>
      <c r="D900" s="110"/>
      <c r="E900" s="172"/>
      <c r="F900" s="280"/>
    </row>
    <row r="901" spans="1:6" x14ac:dyDescent="0.25">
      <c r="A901" s="108"/>
      <c r="B901" s="149" t="s">
        <v>616</v>
      </c>
      <c r="C901" s="145"/>
      <c r="D901" s="110"/>
      <c r="E901" s="172"/>
      <c r="F901" s="280"/>
    </row>
    <row r="902" spans="1:6" x14ac:dyDescent="0.25">
      <c r="A902" s="108"/>
      <c r="B902" s="149" t="s">
        <v>617</v>
      </c>
      <c r="C902" s="145"/>
      <c r="D902" s="110"/>
      <c r="E902" s="172"/>
      <c r="F902" s="280"/>
    </row>
    <row r="903" spans="1:6" x14ac:dyDescent="0.25">
      <c r="A903" s="108"/>
      <c r="B903" s="149" t="s">
        <v>618</v>
      </c>
      <c r="C903" s="145"/>
      <c r="D903" s="110"/>
      <c r="E903" s="172"/>
      <c r="F903" s="280"/>
    </row>
    <row r="904" spans="1:6" x14ac:dyDescent="0.25">
      <c r="A904" s="108"/>
      <c r="B904" s="149" t="s">
        <v>619</v>
      </c>
      <c r="C904" s="145"/>
      <c r="D904" s="110"/>
      <c r="E904" s="172"/>
      <c r="F904" s="280"/>
    </row>
    <row r="905" spans="1:6" x14ac:dyDescent="0.25">
      <c r="A905" s="108"/>
      <c r="B905" s="149" t="s">
        <v>620</v>
      </c>
      <c r="C905" s="145"/>
      <c r="D905" s="110"/>
      <c r="E905" s="172"/>
      <c r="F905" s="280"/>
    </row>
    <row r="906" spans="1:6" x14ac:dyDescent="0.25">
      <c r="A906" s="108"/>
      <c r="B906" s="149" t="s">
        <v>621</v>
      </c>
      <c r="C906" s="145"/>
      <c r="D906" s="110"/>
      <c r="E906" s="172"/>
      <c r="F906" s="280"/>
    </row>
    <row r="907" spans="1:6" x14ac:dyDescent="0.25">
      <c r="A907" s="108"/>
      <c r="B907" s="149" t="s">
        <v>622</v>
      </c>
      <c r="C907" s="145"/>
      <c r="D907" s="110"/>
      <c r="E907" s="172"/>
      <c r="F907" s="280"/>
    </row>
    <row r="908" spans="1:6" ht="25.5" x14ac:dyDescent="0.25">
      <c r="A908" s="108"/>
      <c r="B908" s="149" t="s">
        <v>623</v>
      </c>
      <c r="C908" s="145"/>
      <c r="D908" s="110"/>
      <c r="E908" s="172"/>
      <c r="F908" s="280"/>
    </row>
    <row r="909" spans="1:6" x14ac:dyDescent="0.25">
      <c r="A909" s="108"/>
      <c r="B909" s="149" t="s">
        <v>624</v>
      </c>
      <c r="C909" s="145"/>
      <c r="D909" s="110"/>
      <c r="E909" s="172"/>
      <c r="F909" s="280"/>
    </row>
    <row r="910" spans="1:6" x14ac:dyDescent="0.25">
      <c r="A910" s="108"/>
      <c r="B910" s="149" t="s">
        <v>625</v>
      </c>
      <c r="C910" s="145"/>
      <c r="D910" s="110"/>
      <c r="E910" s="172"/>
      <c r="F910" s="280"/>
    </row>
    <row r="911" spans="1:6" x14ac:dyDescent="0.25">
      <c r="A911" s="108"/>
      <c r="B911" s="149" t="s">
        <v>626</v>
      </c>
      <c r="C911" s="145"/>
      <c r="D911" s="110"/>
      <c r="E911" s="172"/>
      <c r="F911" s="280"/>
    </row>
    <row r="912" spans="1:6" x14ac:dyDescent="0.25">
      <c r="A912" s="108"/>
      <c r="B912" s="149" t="s">
        <v>627</v>
      </c>
      <c r="C912" s="145"/>
      <c r="D912" s="110"/>
      <c r="E912" s="172"/>
      <c r="F912" s="280"/>
    </row>
    <row r="913" spans="1:6" ht="25.5" x14ac:dyDescent="0.25">
      <c r="A913" s="108"/>
      <c r="B913" s="149" t="s">
        <v>628</v>
      </c>
      <c r="C913" s="145"/>
      <c r="D913" s="110"/>
      <c r="E913" s="172"/>
      <c r="F913" s="280"/>
    </row>
    <row r="914" spans="1:6" x14ac:dyDescent="0.25">
      <c r="A914" s="108"/>
      <c r="B914" s="149" t="s">
        <v>629</v>
      </c>
      <c r="C914" s="145"/>
      <c r="D914" s="110"/>
      <c r="E914" s="172"/>
      <c r="F914" s="280"/>
    </row>
    <row r="915" spans="1:6" x14ac:dyDescent="0.25">
      <c r="A915" s="108"/>
      <c r="B915" s="149" t="s">
        <v>630</v>
      </c>
      <c r="C915" s="145"/>
      <c r="D915" s="110"/>
      <c r="E915" s="172"/>
      <c r="F915" s="280"/>
    </row>
    <row r="916" spans="1:6" x14ac:dyDescent="0.25">
      <c r="A916" s="108"/>
      <c r="B916" s="149" t="s">
        <v>631</v>
      </c>
      <c r="C916" s="145"/>
      <c r="D916" s="110"/>
      <c r="E916" s="172"/>
      <c r="F916" s="280"/>
    </row>
    <row r="917" spans="1:6" x14ac:dyDescent="0.25">
      <c r="A917" s="108"/>
      <c r="B917" s="149" t="s">
        <v>632</v>
      </c>
      <c r="C917" s="145"/>
      <c r="D917" s="110"/>
      <c r="E917" s="172"/>
      <c r="F917" s="280"/>
    </row>
    <row r="918" spans="1:6" x14ac:dyDescent="0.25">
      <c r="A918" s="108"/>
      <c r="B918" s="149" t="s">
        <v>633</v>
      </c>
      <c r="C918" s="145"/>
      <c r="D918" s="110"/>
      <c r="E918" s="172"/>
      <c r="F918" s="280"/>
    </row>
    <row r="919" spans="1:6" x14ac:dyDescent="0.25">
      <c r="A919" s="108"/>
      <c r="B919" s="149" t="s">
        <v>634</v>
      </c>
      <c r="C919" s="145"/>
      <c r="D919" s="110"/>
      <c r="E919" s="172"/>
      <c r="F919" s="280"/>
    </row>
    <row r="920" spans="1:6" ht="38.25" x14ac:dyDescent="0.25">
      <c r="A920" s="108"/>
      <c r="B920" s="149" t="s">
        <v>635</v>
      </c>
      <c r="C920" s="145"/>
      <c r="D920" s="110"/>
      <c r="E920" s="172"/>
      <c r="F920" s="280"/>
    </row>
    <row r="921" spans="1:6" x14ac:dyDescent="0.25">
      <c r="A921" s="108"/>
      <c r="B921" s="149" t="s">
        <v>636</v>
      </c>
      <c r="C921" s="145"/>
      <c r="D921" s="110"/>
      <c r="E921" s="172"/>
      <c r="F921" s="280"/>
    </row>
    <row r="922" spans="1:6" ht="25.5" x14ac:dyDescent="0.25">
      <c r="A922" s="108"/>
      <c r="B922" s="149" t="s">
        <v>637</v>
      </c>
      <c r="C922" s="145"/>
      <c r="D922" s="110"/>
      <c r="E922" s="172"/>
      <c r="F922" s="280"/>
    </row>
    <row r="923" spans="1:6" x14ac:dyDescent="0.25">
      <c r="A923" s="108"/>
      <c r="B923" s="149" t="s">
        <v>638</v>
      </c>
      <c r="C923" s="145"/>
      <c r="D923" s="110"/>
      <c r="E923" s="172"/>
      <c r="F923" s="280"/>
    </row>
    <row r="924" spans="1:6" ht="25.5" x14ac:dyDescent="0.25">
      <c r="A924" s="108"/>
      <c r="B924" s="149" t="s">
        <v>639</v>
      </c>
      <c r="C924" s="145"/>
      <c r="D924" s="110"/>
      <c r="E924" s="172"/>
      <c r="F924" s="280"/>
    </row>
    <row r="925" spans="1:6" ht="25.5" x14ac:dyDescent="0.25">
      <c r="A925" s="108"/>
      <c r="B925" s="149" t="s">
        <v>640</v>
      </c>
      <c r="C925" s="145"/>
      <c r="D925" s="110"/>
      <c r="E925" s="172"/>
      <c r="F925" s="280"/>
    </row>
    <row r="926" spans="1:6" x14ac:dyDescent="0.25">
      <c r="A926" s="108"/>
      <c r="B926" s="149" t="s">
        <v>641</v>
      </c>
      <c r="C926" s="145"/>
      <c r="D926" s="110"/>
      <c r="E926" s="172"/>
      <c r="F926" s="280"/>
    </row>
    <row r="927" spans="1:6" x14ac:dyDescent="0.25">
      <c r="A927" s="108"/>
      <c r="B927" s="149" t="s">
        <v>642</v>
      </c>
      <c r="C927" s="145"/>
      <c r="D927" s="110"/>
      <c r="E927" s="172"/>
      <c r="F927" s="280"/>
    </row>
    <row r="928" spans="1:6" x14ac:dyDescent="0.25">
      <c r="A928" s="108"/>
      <c r="B928" s="149" t="s">
        <v>643</v>
      </c>
      <c r="C928" s="145"/>
      <c r="D928" s="110"/>
      <c r="E928" s="172"/>
      <c r="F928" s="280"/>
    </row>
    <row r="929" spans="1:6" x14ac:dyDescent="0.25">
      <c r="A929" s="108"/>
      <c r="B929" s="149" t="s">
        <v>644</v>
      </c>
      <c r="C929" s="145"/>
      <c r="D929" s="110"/>
      <c r="E929" s="172"/>
      <c r="F929" s="280"/>
    </row>
    <row r="930" spans="1:6" x14ac:dyDescent="0.25">
      <c r="A930" s="108"/>
      <c r="B930" s="149" t="s">
        <v>645</v>
      </c>
      <c r="C930" s="145"/>
      <c r="D930" s="110"/>
      <c r="E930" s="172"/>
      <c r="F930" s="280"/>
    </row>
    <row r="931" spans="1:6" x14ac:dyDescent="0.25">
      <c r="A931" s="108"/>
      <c r="B931" s="149" t="s">
        <v>646</v>
      </c>
      <c r="C931" s="145"/>
      <c r="D931" s="110"/>
      <c r="E931" s="172"/>
      <c r="F931" s="280"/>
    </row>
    <row r="932" spans="1:6" x14ac:dyDescent="0.25">
      <c r="A932" s="108"/>
      <c r="B932" s="149" t="s">
        <v>647</v>
      </c>
      <c r="C932" s="145"/>
      <c r="D932" s="110"/>
      <c r="E932" s="172"/>
      <c r="F932" s="280"/>
    </row>
    <row r="933" spans="1:6" ht="25.5" x14ac:dyDescent="0.25">
      <c r="A933" s="108"/>
      <c r="B933" s="149" t="s">
        <v>648</v>
      </c>
      <c r="C933" s="145"/>
      <c r="D933" s="110"/>
      <c r="E933" s="172"/>
      <c r="F933" s="280"/>
    </row>
    <row r="934" spans="1:6" x14ac:dyDescent="0.25">
      <c r="A934" s="108"/>
      <c r="B934" s="149" t="s">
        <v>649</v>
      </c>
      <c r="C934" s="145"/>
      <c r="D934" s="110"/>
      <c r="E934" s="172"/>
      <c r="F934" s="280"/>
    </row>
    <row r="935" spans="1:6" ht="25.5" x14ac:dyDescent="0.25">
      <c r="A935" s="108"/>
      <c r="B935" s="149" t="s">
        <v>650</v>
      </c>
      <c r="C935" s="145"/>
      <c r="D935" s="110"/>
      <c r="E935" s="172"/>
      <c r="F935" s="280"/>
    </row>
    <row r="936" spans="1:6" ht="25.5" x14ac:dyDescent="0.25">
      <c r="A936" s="108"/>
      <c r="B936" s="149" t="s">
        <v>651</v>
      </c>
      <c r="C936" s="145"/>
      <c r="D936" s="110"/>
      <c r="E936" s="172"/>
      <c r="F936" s="280"/>
    </row>
    <row r="937" spans="1:6" x14ac:dyDescent="0.25">
      <c r="A937" s="108"/>
      <c r="B937" s="149" t="s">
        <v>652</v>
      </c>
      <c r="C937" s="145"/>
      <c r="D937" s="110"/>
      <c r="E937" s="172"/>
      <c r="F937" s="280"/>
    </row>
    <row r="938" spans="1:6" x14ac:dyDescent="0.25">
      <c r="A938" s="108"/>
      <c r="B938" s="149" t="s">
        <v>653</v>
      </c>
      <c r="C938" s="145"/>
      <c r="D938" s="110"/>
      <c r="E938" s="172"/>
      <c r="F938" s="280"/>
    </row>
    <row r="939" spans="1:6" x14ac:dyDescent="0.25">
      <c r="A939" s="108"/>
      <c r="B939" s="149" t="s">
        <v>654</v>
      </c>
      <c r="C939" s="145"/>
      <c r="D939" s="110"/>
      <c r="E939" s="172"/>
      <c r="F939" s="280"/>
    </row>
    <row r="940" spans="1:6" x14ac:dyDescent="0.25">
      <c r="A940" s="108"/>
      <c r="B940" s="149" t="s">
        <v>655</v>
      </c>
      <c r="C940" s="145"/>
      <c r="D940" s="110"/>
      <c r="E940" s="172"/>
      <c r="F940" s="280"/>
    </row>
    <row r="941" spans="1:6" x14ac:dyDescent="0.25">
      <c r="A941" s="108"/>
      <c r="B941" s="149" t="s">
        <v>656</v>
      </c>
      <c r="C941" s="145"/>
      <c r="D941" s="110"/>
      <c r="E941" s="172"/>
      <c r="F941" s="280"/>
    </row>
    <row r="942" spans="1:6" x14ac:dyDescent="0.25">
      <c r="A942" s="108"/>
      <c r="B942" s="149" t="s">
        <v>657</v>
      </c>
      <c r="C942" s="145"/>
      <c r="D942" s="110"/>
      <c r="E942" s="172"/>
      <c r="F942" s="280"/>
    </row>
    <row r="943" spans="1:6" x14ac:dyDescent="0.25">
      <c r="A943" s="108"/>
      <c r="B943" s="149" t="s">
        <v>658</v>
      </c>
      <c r="C943" s="145"/>
      <c r="D943" s="110"/>
      <c r="E943" s="172"/>
      <c r="F943" s="280"/>
    </row>
    <row r="944" spans="1:6" x14ac:dyDescent="0.25">
      <c r="A944" s="108"/>
      <c r="B944" s="149" t="s">
        <v>659</v>
      </c>
      <c r="C944" s="145"/>
      <c r="D944" s="110"/>
      <c r="E944" s="172"/>
      <c r="F944" s="280"/>
    </row>
    <row r="945" spans="1:6" ht="25.5" x14ac:dyDescent="0.25">
      <c r="A945" s="108"/>
      <c r="B945" s="149" t="s">
        <v>660</v>
      </c>
      <c r="C945" s="145"/>
      <c r="D945" s="110"/>
      <c r="E945" s="172"/>
      <c r="F945" s="280"/>
    </row>
    <row r="946" spans="1:6" ht="25.5" x14ac:dyDescent="0.25">
      <c r="A946" s="108"/>
      <c r="B946" s="149" t="s">
        <v>661</v>
      </c>
      <c r="C946" s="145"/>
      <c r="D946" s="110"/>
      <c r="E946" s="172"/>
      <c r="F946" s="280"/>
    </row>
    <row r="947" spans="1:6" x14ac:dyDescent="0.25">
      <c r="A947" s="108"/>
      <c r="B947" s="149" t="s">
        <v>662</v>
      </c>
      <c r="C947" s="145"/>
      <c r="D947" s="110"/>
      <c r="E947" s="172"/>
      <c r="F947" s="280"/>
    </row>
    <row r="948" spans="1:6" x14ac:dyDescent="0.25">
      <c r="A948" s="108"/>
      <c r="B948" s="149" t="s">
        <v>663</v>
      </c>
      <c r="C948" s="145"/>
      <c r="D948" s="110"/>
      <c r="E948" s="172"/>
      <c r="F948" s="280"/>
    </row>
    <row r="949" spans="1:6" x14ac:dyDescent="0.25">
      <c r="A949" s="108"/>
      <c r="B949" s="149" t="s">
        <v>664</v>
      </c>
      <c r="C949" s="145"/>
      <c r="D949" s="110"/>
      <c r="E949" s="172"/>
      <c r="F949" s="280"/>
    </row>
    <row r="950" spans="1:6" ht="25.5" x14ac:dyDescent="0.25">
      <c r="A950" s="108"/>
      <c r="B950" s="149" t="s">
        <v>665</v>
      </c>
      <c r="C950" s="145"/>
      <c r="D950" s="110"/>
      <c r="E950" s="172"/>
      <c r="F950" s="280"/>
    </row>
    <row r="951" spans="1:6" x14ac:dyDescent="0.25">
      <c r="A951" s="108"/>
      <c r="B951" s="149" t="s">
        <v>666</v>
      </c>
      <c r="C951" s="145"/>
      <c r="D951" s="110"/>
      <c r="E951" s="172"/>
      <c r="F951" s="280"/>
    </row>
    <row r="952" spans="1:6" x14ac:dyDescent="0.25">
      <c r="A952" s="108"/>
      <c r="B952" s="149" t="s">
        <v>667</v>
      </c>
      <c r="C952" s="145"/>
      <c r="D952" s="110"/>
      <c r="E952" s="172"/>
      <c r="F952" s="280"/>
    </row>
    <row r="953" spans="1:6" x14ac:dyDescent="0.25">
      <c r="A953" s="108"/>
      <c r="B953" s="149" t="s">
        <v>668</v>
      </c>
      <c r="C953" s="145"/>
      <c r="D953" s="110"/>
      <c r="E953" s="172"/>
      <c r="F953" s="280"/>
    </row>
    <row r="954" spans="1:6" x14ac:dyDescent="0.25">
      <c r="A954" s="108"/>
      <c r="B954" s="149" t="s">
        <v>669</v>
      </c>
      <c r="C954" s="145"/>
      <c r="D954" s="110"/>
      <c r="E954" s="172"/>
      <c r="F954" s="280"/>
    </row>
    <row r="955" spans="1:6" x14ac:dyDescent="0.25">
      <c r="A955" s="108"/>
      <c r="B955" s="149" t="s">
        <v>670</v>
      </c>
      <c r="C955" s="145"/>
      <c r="D955" s="110"/>
      <c r="E955" s="172"/>
      <c r="F955" s="280"/>
    </row>
    <row r="956" spans="1:6" x14ac:dyDescent="0.25">
      <c r="A956" s="108"/>
      <c r="B956" s="149" t="s">
        <v>671</v>
      </c>
      <c r="C956" s="145"/>
      <c r="D956" s="110"/>
      <c r="E956" s="172"/>
      <c r="F956" s="280"/>
    </row>
    <row r="957" spans="1:6" x14ac:dyDescent="0.25">
      <c r="A957" s="108"/>
      <c r="B957" s="149" t="s">
        <v>672</v>
      </c>
      <c r="C957" s="145"/>
      <c r="D957" s="110"/>
      <c r="E957" s="172"/>
      <c r="F957" s="280"/>
    </row>
    <row r="958" spans="1:6" x14ac:dyDescent="0.25">
      <c r="A958" s="108"/>
      <c r="B958" s="149" t="s">
        <v>673</v>
      </c>
      <c r="C958" s="145"/>
      <c r="D958" s="110"/>
      <c r="E958" s="172"/>
      <c r="F958" s="280"/>
    </row>
    <row r="959" spans="1:6" ht="114.75" x14ac:dyDescent="0.25">
      <c r="A959" s="103"/>
      <c r="B959" s="149" t="s">
        <v>126</v>
      </c>
      <c r="C959" s="105"/>
      <c r="D959" s="106"/>
      <c r="E959" s="172"/>
      <c r="F959" s="280"/>
    </row>
    <row r="960" spans="1:6" ht="38.25" x14ac:dyDescent="0.25">
      <c r="A960" s="103"/>
      <c r="B960" s="149" t="s">
        <v>323</v>
      </c>
      <c r="C960" s="105"/>
      <c r="D960" s="106"/>
      <c r="E960" s="172"/>
      <c r="F960" s="280"/>
    </row>
    <row r="961" spans="1:10" ht="38.25" x14ac:dyDescent="0.25">
      <c r="A961" s="103"/>
      <c r="B961" s="149" t="s">
        <v>324</v>
      </c>
      <c r="C961" s="105"/>
      <c r="D961" s="106"/>
      <c r="E961" s="172"/>
      <c r="F961" s="280"/>
    </row>
    <row r="962" spans="1:10" x14ac:dyDescent="0.25">
      <c r="A962" s="103"/>
      <c r="B962" s="98"/>
      <c r="C962" s="105"/>
      <c r="D962" s="106"/>
      <c r="E962" s="172"/>
      <c r="F962" s="280"/>
    </row>
    <row r="963" spans="1:10" x14ac:dyDescent="0.25">
      <c r="A963" s="114" t="s">
        <v>674</v>
      </c>
      <c r="B963" s="100" t="s">
        <v>567</v>
      </c>
      <c r="C963" s="116" t="s">
        <v>124</v>
      </c>
      <c r="D963" s="117">
        <v>1</v>
      </c>
      <c r="E963" s="172"/>
      <c r="F963" s="280"/>
    </row>
    <row r="964" spans="1:10" x14ac:dyDescent="0.25">
      <c r="A964" s="103"/>
      <c r="B964" s="149" t="s">
        <v>675</v>
      </c>
      <c r="C964" s="105"/>
      <c r="D964" s="106"/>
      <c r="E964" s="172"/>
      <c r="F964" s="280"/>
    </row>
    <row r="965" spans="1:10" x14ac:dyDescent="0.25">
      <c r="A965" s="103"/>
      <c r="B965" s="149" t="s">
        <v>676</v>
      </c>
      <c r="C965" s="105"/>
      <c r="D965" s="106"/>
      <c r="E965" s="172"/>
      <c r="F965" s="280"/>
    </row>
    <row r="966" spans="1:10" x14ac:dyDescent="0.25">
      <c r="A966" s="103"/>
      <c r="B966" s="98"/>
      <c r="C966" s="105"/>
      <c r="D966" s="106"/>
      <c r="E966" s="172"/>
      <c r="F966" s="280"/>
    </row>
    <row r="967" spans="1:10" x14ac:dyDescent="0.25">
      <c r="A967" s="120" t="s">
        <v>677</v>
      </c>
      <c r="B967" s="100" t="s">
        <v>678</v>
      </c>
      <c r="C967" s="116" t="s">
        <v>124</v>
      </c>
      <c r="D967" s="117">
        <v>1</v>
      </c>
      <c r="E967" s="259"/>
      <c r="F967" s="260">
        <f>+D967*E967</f>
        <v>0</v>
      </c>
      <c r="G967" s="281">
        <f>+E967*PTO</f>
        <v>0</v>
      </c>
      <c r="H967" s="281">
        <f>+G967*D967</f>
        <v>0</v>
      </c>
      <c r="I967" s="282">
        <f>+E967-G967</f>
        <v>0</v>
      </c>
      <c r="J967" s="282">
        <f>+I967*D967</f>
        <v>0</v>
      </c>
    </row>
    <row r="968" spans="1:10" x14ac:dyDescent="0.25">
      <c r="A968" s="136"/>
      <c r="B968" s="149" t="s">
        <v>248</v>
      </c>
      <c r="C968" s="98"/>
      <c r="D968" s="102"/>
      <c r="E968" s="172"/>
      <c r="F968" s="280"/>
    </row>
    <row r="969" spans="1:10" ht="114.75" x14ac:dyDescent="0.25">
      <c r="A969" s="136"/>
      <c r="B969" s="149" t="s">
        <v>600</v>
      </c>
      <c r="C969" s="98"/>
      <c r="D969" s="102"/>
      <c r="E969" s="172"/>
      <c r="F969" s="280"/>
    </row>
    <row r="970" spans="1:10" ht="51" x14ac:dyDescent="0.25">
      <c r="A970" s="136"/>
      <c r="B970" s="149" t="s">
        <v>679</v>
      </c>
      <c r="C970" s="98"/>
      <c r="D970" s="102"/>
      <c r="E970" s="172"/>
      <c r="F970" s="280"/>
    </row>
    <row r="971" spans="1:10" ht="25.5" x14ac:dyDescent="0.25">
      <c r="A971" s="136"/>
      <c r="B971" s="149" t="s">
        <v>680</v>
      </c>
      <c r="C971" s="98"/>
      <c r="D971" s="102"/>
      <c r="E971" s="172"/>
      <c r="F971" s="280"/>
    </row>
    <row r="972" spans="1:10" x14ac:dyDescent="0.25">
      <c r="A972" s="136"/>
      <c r="B972" s="149" t="s">
        <v>681</v>
      </c>
      <c r="C972" s="98"/>
      <c r="D972" s="102"/>
      <c r="E972" s="172"/>
      <c r="F972" s="280"/>
    </row>
    <row r="973" spans="1:10" ht="38.25" x14ac:dyDescent="0.25">
      <c r="A973" s="136"/>
      <c r="B973" s="149" t="s">
        <v>263</v>
      </c>
      <c r="C973" s="98"/>
      <c r="D973" s="102"/>
      <c r="E973" s="172"/>
      <c r="F973" s="280"/>
    </row>
    <row r="974" spans="1:10" x14ac:dyDescent="0.25">
      <c r="A974" s="136"/>
      <c r="B974" s="149" t="s">
        <v>1013</v>
      </c>
      <c r="C974" s="98"/>
      <c r="D974" s="102"/>
      <c r="E974" s="172"/>
      <c r="F974" s="280"/>
    </row>
    <row r="975" spans="1:10" ht="114.75" x14ac:dyDescent="0.25">
      <c r="A975" s="103"/>
      <c r="B975" s="149" t="s">
        <v>126</v>
      </c>
      <c r="C975" s="105"/>
      <c r="D975" s="106"/>
      <c r="E975" s="172"/>
      <c r="F975" s="280"/>
    </row>
    <row r="976" spans="1:10" x14ac:dyDescent="0.25">
      <c r="A976" s="103"/>
      <c r="B976" s="107"/>
      <c r="C976" s="105"/>
      <c r="D976" s="106"/>
      <c r="E976" s="172"/>
      <c r="F976" s="280"/>
    </row>
    <row r="977" spans="1:10" x14ac:dyDescent="0.25">
      <c r="A977" s="114" t="s">
        <v>682</v>
      </c>
      <c r="B977" s="100" t="s">
        <v>683</v>
      </c>
      <c r="C977" s="116" t="s">
        <v>124</v>
      </c>
      <c r="D977" s="117">
        <v>1</v>
      </c>
      <c r="E977" s="259"/>
      <c r="F977" s="260">
        <f>+D977*E977</f>
        <v>0</v>
      </c>
      <c r="G977" s="281">
        <f>+E977*PTO</f>
        <v>0</v>
      </c>
      <c r="H977" s="281">
        <f>+G977*D977</f>
        <v>0</v>
      </c>
      <c r="I977" s="282">
        <f>+E977-G977</f>
        <v>0</v>
      </c>
      <c r="J977" s="282">
        <f>+I977*D977</f>
        <v>0</v>
      </c>
    </row>
    <row r="978" spans="1:10" x14ac:dyDescent="0.25">
      <c r="A978" s="142"/>
      <c r="B978" s="149" t="s">
        <v>554</v>
      </c>
      <c r="C978" s="143"/>
      <c r="D978" s="144"/>
      <c r="E978" s="172"/>
      <c r="F978" s="280"/>
    </row>
    <row r="979" spans="1:10" x14ac:dyDescent="0.25">
      <c r="A979" s="142"/>
      <c r="B979" s="149" t="s">
        <v>555</v>
      </c>
      <c r="C979" s="143"/>
      <c r="D979" s="144"/>
      <c r="E979" s="172"/>
      <c r="F979" s="280"/>
    </row>
    <row r="980" spans="1:10" x14ac:dyDescent="0.25">
      <c r="A980" s="142"/>
      <c r="B980" s="149" t="s">
        <v>556</v>
      </c>
      <c r="C980" s="143"/>
      <c r="D980" s="144"/>
      <c r="E980" s="172"/>
      <c r="F980" s="280"/>
    </row>
    <row r="981" spans="1:10" x14ac:dyDescent="0.25">
      <c r="A981" s="142"/>
      <c r="B981" s="149" t="s">
        <v>557</v>
      </c>
      <c r="C981" s="143"/>
      <c r="D981" s="144"/>
      <c r="E981" s="172"/>
      <c r="F981" s="280"/>
    </row>
    <row r="982" spans="1:10" x14ac:dyDescent="0.25">
      <c r="A982" s="142"/>
      <c r="B982" s="149" t="s">
        <v>558</v>
      </c>
      <c r="C982" s="143"/>
      <c r="D982" s="144"/>
      <c r="E982" s="172"/>
      <c r="F982" s="280"/>
    </row>
    <row r="983" spans="1:10" x14ac:dyDescent="0.25">
      <c r="A983" s="142"/>
      <c r="B983" s="149" t="s">
        <v>559</v>
      </c>
      <c r="C983" s="143"/>
      <c r="D983" s="144"/>
      <c r="E983" s="172"/>
      <c r="F983" s="280"/>
    </row>
    <row r="984" spans="1:10" x14ac:dyDescent="0.25">
      <c r="A984" s="142"/>
      <c r="B984" s="149" t="s">
        <v>560</v>
      </c>
      <c r="C984" s="143"/>
      <c r="D984" s="144"/>
      <c r="E984" s="172"/>
      <c r="F984" s="280"/>
    </row>
    <row r="985" spans="1:10" x14ac:dyDescent="0.25">
      <c r="A985" s="142"/>
      <c r="B985" s="149" t="s">
        <v>561</v>
      </c>
      <c r="C985" s="143"/>
      <c r="D985" s="144"/>
      <c r="E985" s="172"/>
      <c r="F985" s="280"/>
    </row>
    <row r="986" spans="1:10" x14ac:dyDescent="0.25">
      <c r="A986" s="142"/>
      <c r="B986" s="149" t="s">
        <v>562</v>
      </c>
      <c r="C986" s="143"/>
      <c r="D986" s="144"/>
      <c r="E986" s="172"/>
      <c r="F986" s="280"/>
    </row>
    <row r="987" spans="1:10" x14ac:dyDescent="0.25">
      <c r="A987" s="142"/>
      <c r="B987" s="149" t="s">
        <v>563</v>
      </c>
      <c r="C987" s="143"/>
      <c r="D987" s="144"/>
      <c r="E987" s="172"/>
      <c r="F987" s="280"/>
    </row>
    <row r="988" spans="1:10" x14ac:dyDescent="0.25">
      <c r="A988" s="142"/>
      <c r="B988" s="149" t="s">
        <v>564</v>
      </c>
      <c r="C988" s="143"/>
      <c r="D988" s="144"/>
      <c r="E988" s="172"/>
      <c r="F988" s="280"/>
    </row>
    <row r="989" spans="1:10" x14ac:dyDescent="0.25">
      <c r="A989" s="142"/>
      <c r="B989" s="149" t="s">
        <v>565</v>
      </c>
      <c r="C989" s="143"/>
      <c r="D989" s="144"/>
      <c r="E989" s="172"/>
      <c r="F989" s="280"/>
    </row>
    <row r="990" spans="1:10" ht="114.75" x14ac:dyDescent="0.25">
      <c r="A990" s="103"/>
      <c r="B990" s="149" t="s">
        <v>126</v>
      </c>
      <c r="C990" s="105"/>
      <c r="D990" s="106"/>
      <c r="E990" s="172"/>
      <c r="F990" s="280"/>
    </row>
    <row r="991" spans="1:10" ht="38.25" x14ac:dyDescent="0.25">
      <c r="A991" s="103"/>
      <c r="B991" s="149" t="s">
        <v>323</v>
      </c>
      <c r="C991" s="105"/>
      <c r="D991" s="106"/>
      <c r="E991" s="172"/>
      <c r="F991" s="280"/>
    </row>
    <row r="992" spans="1:10" ht="38.25" x14ac:dyDescent="0.25">
      <c r="A992" s="103"/>
      <c r="B992" s="149" t="s">
        <v>324</v>
      </c>
      <c r="C992" s="105"/>
      <c r="D992" s="106"/>
      <c r="E992" s="172"/>
      <c r="F992" s="280"/>
    </row>
    <row r="993" spans="1:10" x14ac:dyDescent="0.25">
      <c r="B993"/>
      <c r="C993"/>
      <c r="D993"/>
      <c r="E993" s="172"/>
      <c r="F993" s="280"/>
    </row>
    <row r="994" spans="1:10" x14ac:dyDescent="0.25">
      <c r="A994" s="99" t="s">
        <v>684</v>
      </c>
      <c r="B994" s="100" t="s">
        <v>685</v>
      </c>
      <c r="C994" s="101" t="s">
        <v>124</v>
      </c>
      <c r="D994" s="102">
        <v>1</v>
      </c>
      <c r="E994" s="259"/>
      <c r="F994" s="260">
        <f>+D994*E994</f>
        <v>0</v>
      </c>
      <c r="G994" s="281">
        <f>+E994*PTO</f>
        <v>0</v>
      </c>
      <c r="H994" s="281">
        <f>+G994*D994</f>
        <v>0</v>
      </c>
      <c r="I994" s="282">
        <f>+E994-G994</f>
        <v>0</v>
      </c>
      <c r="J994" s="282">
        <f>+I994*D994</f>
        <v>0</v>
      </c>
    </row>
    <row r="995" spans="1:10" x14ac:dyDescent="0.25">
      <c r="A995" s="108"/>
      <c r="B995" s="149" t="s">
        <v>387</v>
      </c>
      <c r="C995" s="109"/>
      <c r="D995" s="110"/>
      <c r="E995" s="172"/>
      <c r="F995" s="280"/>
    </row>
    <row r="996" spans="1:10" x14ac:dyDescent="0.25">
      <c r="A996" s="108"/>
      <c r="B996" s="149" t="s">
        <v>388</v>
      </c>
      <c r="C996" s="109"/>
      <c r="D996" s="110"/>
      <c r="E996" s="172"/>
      <c r="F996" s="280"/>
    </row>
    <row r="997" spans="1:10" x14ac:dyDescent="0.25">
      <c r="A997" s="108"/>
      <c r="B997" s="149" t="s">
        <v>1014</v>
      </c>
      <c r="C997" s="109"/>
      <c r="D997" s="110"/>
      <c r="E997" s="172"/>
      <c r="F997" s="280"/>
    </row>
    <row r="998" spans="1:10" ht="114.75" x14ac:dyDescent="0.25">
      <c r="B998" s="149" t="s">
        <v>126</v>
      </c>
      <c r="C998"/>
      <c r="D998"/>
      <c r="E998" s="172"/>
      <c r="F998" s="280"/>
    </row>
    <row r="999" spans="1:10" x14ac:dyDescent="0.25">
      <c r="B999" s="107"/>
      <c r="C999"/>
      <c r="D999"/>
      <c r="E999" s="172"/>
      <c r="F999" s="280"/>
    </row>
    <row r="1000" spans="1:10" x14ac:dyDescent="0.25">
      <c r="A1000" s="99" t="s">
        <v>686</v>
      </c>
      <c r="B1000" s="278" t="s">
        <v>328</v>
      </c>
      <c r="C1000" s="279" t="s">
        <v>124</v>
      </c>
      <c r="D1000" s="102">
        <v>1</v>
      </c>
      <c r="E1000" s="259"/>
      <c r="F1000" s="260">
        <f>+D1000*E1000</f>
        <v>0</v>
      </c>
      <c r="G1000" s="281">
        <f>+E1000*PTO</f>
        <v>0</v>
      </c>
      <c r="H1000" s="281">
        <f>+G1000*D1000</f>
        <v>0</v>
      </c>
      <c r="I1000" s="282">
        <f>+E1000-G1000</f>
        <v>0</v>
      </c>
      <c r="J1000" s="282">
        <f>+I1000*D1000</f>
        <v>0</v>
      </c>
    </row>
    <row r="1001" spans="1:10" x14ac:dyDescent="0.25">
      <c r="A1001" s="103"/>
      <c r="B1001" s="149" t="s">
        <v>329</v>
      </c>
      <c r="C1001" s="105"/>
      <c r="D1001" s="106"/>
      <c r="E1001" s="172"/>
      <c r="F1001" s="280"/>
    </row>
    <row r="1002" spans="1:10" x14ac:dyDescent="0.25">
      <c r="A1002" s="103"/>
      <c r="B1002" s="149" t="s">
        <v>330</v>
      </c>
      <c r="C1002" s="105"/>
      <c r="D1002" s="106"/>
      <c r="E1002" s="172"/>
      <c r="F1002" s="280"/>
    </row>
    <row r="1003" spans="1:10" x14ac:dyDescent="0.25">
      <c r="A1003" s="103"/>
      <c r="B1003" s="149" t="s">
        <v>331</v>
      </c>
      <c r="C1003" s="105"/>
      <c r="D1003" s="106"/>
      <c r="E1003" s="172"/>
      <c r="F1003" s="280"/>
    </row>
    <row r="1004" spans="1:10" x14ac:dyDescent="0.25">
      <c r="A1004" s="103"/>
      <c r="B1004" s="149" t="s">
        <v>332</v>
      </c>
      <c r="C1004" s="105"/>
      <c r="D1004" s="106"/>
      <c r="E1004" s="172"/>
      <c r="F1004" s="280"/>
    </row>
    <row r="1005" spans="1:10" x14ac:dyDescent="0.25">
      <c r="A1005" s="103"/>
      <c r="B1005" s="149" t="s">
        <v>333</v>
      </c>
      <c r="C1005" s="105"/>
      <c r="D1005" s="106"/>
      <c r="E1005" s="172"/>
      <c r="F1005" s="280"/>
    </row>
    <row r="1006" spans="1:10" x14ac:dyDescent="0.25">
      <c r="A1006" s="103"/>
      <c r="B1006" s="149" t="s">
        <v>334</v>
      </c>
      <c r="C1006" s="105"/>
      <c r="D1006" s="106"/>
      <c r="E1006" s="172"/>
      <c r="F1006" s="280"/>
    </row>
    <row r="1007" spans="1:10" x14ac:dyDescent="0.25">
      <c r="A1007" s="103"/>
      <c r="B1007" s="149" t="s">
        <v>265</v>
      </c>
      <c r="C1007" s="105"/>
      <c r="D1007" s="106"/>
      <c r="E1007" s="172"/>
      <c r="F1007" s="280"/>
    </row>
    <row r="1008" spans="1:10" x14ac:dyDescent="0.25">
      <c r="A1008" s="103"/>
      <c r="B1008" s="149" t="s">
        <v>202</v>
      </c>
      <c r="C1008" s="105"/>
      <c r="D1008" s="106"/>
      <c r="E1008" s="172"/>
      <c r="F1008" s="280"/>
    </row>
    <row r="1009" spans="1:10" ht="114.75" x14ac:dyDescent="0.25">
      <c r="B1009" s="149" t="s">
        <v>126</v>
      </c>
      <c r="C1009"/>
      <c r="D1009"/>
      <c r="E1009" s="172"/>
      <c r="F1009" s="280"/>
    </row>
    <row r="1010" spans="1:10" x14ac:dyDescent="0.25">
      <c r="B1010" s="107"/>
      <c r="C1010"/>
      <c r="D1010"/>
      <c r="E1010" s="172"/>
      <c r="F1010" s="280"/>
    </row>
    <row r="1011" spans="1:10" x14ac:dyDescent="0.25">
      <c r="A1011" s="99" t="s">
        <v>687</v>
      </c>
      <c r="B1011" s="100" t="s">
        <v>128</v>
      </c>
      <c r="C1011" s="101" t="s">
        <v>124</v>
      </c>
      <c r="D1011" s="102">
        <v>1</v>
      </c>
      <c r="E1011" s="259"/>
      <c r="F1011" s="260">
        <f>+D1011*E1011</f>
        <v>0</v>
      </c>
      <c r="G1011" s="281">
        <f>+E1011*PTO</f>
        <v>0</v>
      </c>
      <c r="H1011" s="281">
        <f>+G1011*D1011</f>
        <v>0</v>
      </c>
      <c r="I1011" s="282">
        <f>+E1011-G1011</f>
        <v>0</v>
      </c>
      <c r="J1011" s="282">
        <f>+I1011*D1011</f>
        <v>0</v>
      </c>
    </row>
    <row r="1012" spans="1:10" x14ac:dyDescent="0.25">
      <c r="A1012" s="108"/>
      <c r="B1012" s="149" t="s">
        <v>129</v>
      </c>
      <c r="C1012" s="109"/>
      <c r="D1012" s="110"/>
      <c r="E1012" s="172"/>
      <c r="F1012" s="280"/>
    </row>
    <row r="1013" spans="1:10" x14ac:dyDescent="0.25">
      <c r="A1013" s="108"/>
      <c r="B1013" s="149" t="s">
        <v>130</v>
      </c>
      <c r="C1013" s="109"/>
      <c r="D1013" s="110"/>
      <c r="E1013" s="172"/>
      <c r="F1013" s="280"/>
    </row>
    <row r="1014" spans="1:10" x14ac:dyDescent="0.25">
      <c r="A1014" s="108"/>
      <c r="B1014" s="149" t="s">
        <v>131</v>
      </c>
      <c r="C1014" s="109"/>
      <c r="D1014" s="110"/>
      <c r="E1014" s="172"/>
      <c r="F1014" s="280"/>
    </row>
    <row r="1015" spans="1:10" x14ac:dyDescent="0.25">
      <c r="A1015" s="108"/>
      <c r="B1015" s="149" t="s">
        <v>132</v>
      </c>
      <c r="C1015" s="109"/>
      <c r="D1015" s="110"/>
      <c r="E1015" s="172"/>
      <c r="F1015" s="280"/>
    </row>
    <row r="1016" spans="1:10" x14ac:dyDescent="0.25">
      <c r="A1016" s="108"/>
      <c r="B1016" s="149" t="s">
        <v>133</v>
      </c>
      <c r="C1016" s="109"/>
      <c r="D1016" s="110"/>
      <c r="E1016" s="172"/>
      <c r="F1016" s="280"/>
    </row>
    <row r="1017" spans="1:10" ht="38.25" x14ac:dyDescent="0.25">
      <c r="A1017" s="108"/>
      <c r="B1017" s="149" t="s">
        <v>134</v>
      </c>
      <c r="C1017" s="109"/>
      <c r="D1017" s="110"/>
      <c r="E1017" s="172"/>
      <c r="F1017" s="280"/>
    </row>
    <row r="1018" spans="1:10" x14ac:dyDescent="0.25">
      <c r="A1018" s="108"/>
      <c r="B1018" s="149" t="s">
        <v>135</v>
      </c>
      <c r="C1018" s="109"/>
      <c r="D1018" s="110"/>
      <c r="E1018" s="172"/>
      <c r="F1018" s="280"/>
    </row>
    <row r="1019" spans="1:10" x14ac:dyDescent="0.25">
      <c r="A1019" s="108"/>
      <c r="B1019" s="149" t="s">
        <v>136</v>
      </c>
      <c r="C1019" s="109"/>
      <c r="D1019" s="110"/>
      <c r="E1019" s="172"/>
      <c r="F1019" s="280"/>
    </row>
    <row r="1020" spans="1:10" x14ac:dyDescent="0.25">
      <c r="A1020" s="108"/>
      <c r="B1020" s="149" t="s">
        <v>137</v>
      </c>
      <c r="C1020" s="109"/>
      <c r="D1020" s="110"/>
      <c r="E1020" s="172"/>
      <c r="F1020" s="280"/>
    </row>
    <row r="1021" spans="1:10" x14ac:dyDescent="0.25">
      <c r="A1021" s="108"/>
      <c r="B1021" s="149" t="s">
        <v>138</v>
      </c>
      <c r="C1021" s="109"/>
      <c r="D1021" s="110"/>
      <c r="E1021" s="172"/>
      <c r="F1021" s="280"/>
    </row>
    <row r="1022" spans="1:10" x14ac:dyDescent="0.25">
      <c r="A1022" s="108"/>
      <c r="B1022" s="149" t="s">
        <v>139</v>
      </c>
      <c r="C1022" s="109"/>
      <c r="D1022" s="110"/>
      <c r="E1022" s="172"/>
      <c r="F1022" s="280"/>
    </row>
    <row r="1023" spans="1:10" ht="114.75" x14ac:dyDescent="0.25">
      <c r="B1023" s="149" t="s">
        <v>126</v>
      </c>
      <c r="C1023"/>
      <c r="D1023"/>
      <c r="E1023" s="172"/>
      <c r="F1023" s="280"/>
    </row>
    <row r="1024" spans="1:10" x14ac:dyDescent="0.25">
      <c r="B1024" s="107"/>
      <c r="C1024"/>
      <c r="D1024"/>
      <c r="E1024" s="172"/>
      <c r="F1024" s="280"/>
    </row>
    <row r="1025" spans="1:10" ht="21.75" thickBot="1" x14ac:dyDescent="0.4">
      <c r="A1025" s="253"/>
      <c r="B1025" s="254" t="s">
        <v>1016</v>
      </c>
      <c r="C1025" s="255"/>
      <c r="D1025" s="256"/>
      <c r="E1025" s="257"/>
      <c r="F1025" s="258"/>
      <c r="G1025" s="258"/>
      <c r="H1025" s="258"/>
      <c r="I1025" s="258"/>
      <c r="J1025" s="258"/>
    </row>
    <row r="1026" spans="1:10" ht="15.75" thickTop="1" x14ac:dyDescent="0.25"/>
    <row r="1027" spans="1:10" ht="42.75" thickBot="1" x14ac:dyDescent="0.4">
      <c r="A1027" s="253" t="s">
        <v>119</v>
      </c>
      <c r="B1027" s="254" t="s">
        <v>698</v>
      </c>
      <c r="C1027" s="255"/>
      <c r="D1027" s="256"/>
      <c r="E1027" s="257"/>
      <c r="F1027" s="258"/>
      <c r="G1027" s="258"/>
      <c r="H1027" s="258"/>
      <c r="I1027" s="258"/>
      <c r="J1027" s="258"/>
    </row>
    <row r="1028" spans="1:10" ht="15.75" thickTop="1" x14ac:dyDescent="0.25">
      <c r="B1028"/>
      <c r="C1028"/>
      <c r="D1028" s="148"/>
    </row>
    <row r="1029" spans="1:10" ht="21.75" thickBot="1" x14ac:dyDescent="0.4">
      <c r="A1029" s="253" t="s">
        <v>121</v>
      </c>
      <c r="B1029" s="254" t="s">
        <v>218</v>
      </c>
      <c r="C1029" s="255"/>
      <c r="D1029" s="256"/>
      <c r="E1029" s="257"/>
      <c r="F1029" s="258"/>
      <c r="G1029" s="258"/>
      <c r="H1029" s="258"/>
      <c r="I1029" s="258"/>
      <c r="J1029" s="258"/>
    </row>
    <row r="1030" spans="1:10" ht="15.75" thickTop="1" x14ac:dyDescent="0.25">
      <c r="B1030"/>
      <c r="C1030"/>
      <c r="D1030" s="148"/>
    </row>
    <row r="1031" spans="1:10" x14ac:dyDescent="0.25">
      <c r="A1031" s="99" t="s">
        <v>123</v>
      </c>
      <c r="B1031" s="100" t="s">
        <v>128</v>
      </c>
      <c r="C1031" s="101" t="s">
        <v>124</v>
      </c>
      <c r="D1031" s="102">
        <v>1</v>
      </c>
      <c r="E1031" s="259"/>
      <c r="F1031" s="260">
        <f>+D1031*E1031</f>
        <v>0</v>
      </c>
      <c r="G1031" s="281">
        <f>+E1031*PTO</f>
        <v>0</v>
      </c>
      <c r="H1031" s="281">
        <f>+G1031*D1031</f>
        <v>0</v>
      </c>
      <c r="I1031" s="282">
        <f>+E1031-G1031</f>
        <v>0</v>
      </c>
      <c r="J1031" s="282">
        <f>+I1031*D1031</f>
        <v>0</v>
      </c>
    </row>
    <row r="1032" spans="1:10" x14ac:dyDescent="0.25">
      <c r="A1032" s="108"/>
      <c r="B1032" s="149" t="s">
        <v>129</v>
      </c>
      <c r="C1032" s="109"/>
      <c r="D1032" s="110"/>
    </row>
    <row r="1033" spans="1:10" x14ac:dyDescent="0.25">
      <c r="A1033" s="108"/>
      <c r="B1033" s="149" t="s">
        <v>130</v>
      </c>
      <c r="C1033" s="109"/>
      <c r="D1033" s="110"/>
    </row>
    <row r="1034" spans="1:10" x14ac:dyDescent="0.25">
      <c r="A1034" s="108"/>
      <c r="B1034" s="149" t="s">
        <v>131</v>
      </c>
      <c r="C1034" s="109"/>
      <c r="D1034" s="110"/>
    </row>
    <row r="1035" spans="1:10" x14ac:dyDescent="0.25">
      <c r="A1035" s="108"/>
      <c r="B1035" s="149" t="s">
        <v>132</v>
      </c>
      <c r="C1035" s="109"/>
      <c r="D1035" s="110"/>
    </row>
    <row r="1036" spans="1:10" x14ac:dyDescent="0.25">
      <c r="A1036" s="108"/>
      <c r="B1036" s="149" t="s">
        <v>133</v>
      </c>
      <c r="C1036" s="109"/>
      <c r="D1036" s="110"/>
    </row>
    <row r="1037" spans="1:10" ht="38.25" x14ac:dyDescent="0.25">
      <c r="A1037" s="108"/>
      <c r="B1037" s="149" t="s">
        <v>134</v>
      </c>
      <c r="C1037" s="109"/>
      <c r="D1037" s="110"/>
    </row>
    <row r="1038" spans="1:10" x14ac:dyDescent="0.25">
      <c r="A1038" s="108"/>
      <c r="B1038" s="149" t="s">
        <v>135</v>
      </c>
      <c r="C1038" s="109"/>
      <c r="D1038" s="110"/>
    </row>
    <row r="1039" spans="1:10" x14ac:dyDescent="0.25">
      <c r="A1039" s="108"/>
      <c r="B1039" s="149" t="s">
        <v>136</v>
      </c>
      <c r="C1039" s="109"/>
      <c r="D1039" s="110"/>
    </row>
    <row r="1040" spans="1:10" x14ac:dyDescent="0.25">
      <c r="A1040" s="108"/>
      <c r="B1040" s="149" t="s">
        <v>137</v>
      </c>
      <c r="C1040" s="109"/>
      <c r="D1040" s="110"/>
    </row>
    <row r="1041" spans="1:10" x14ac:dyDescent="0.25">
      <c r="A1041" s="108"/>
      <c r="B1041" s="149" t="s">
        <v>138</v>
      </c>
      <c r="C1041" s="109"/>
      <c r="D1041" s="110"/>
    </row>
    <row r="1042" spans="1:10" x14ac:dyDescent="0.25">
      <c r="A1042" s="108"/>
      <c r="B1042" s="149" t="s">
        <v>139</v>
      </c>
      <c r="C1042" s="109"/>
      <c r="D1042" s="110"/>
    </row>
    <row r="1043" spans="1:10" ht="96" x14ac:dyDescent="0.25">
      <c r="B1043" s="151" t="s">
        <v>126</v>
      </c>
      <c r="C1043"/>
      <c r="D1043" s="148"/>
    </row>
    <row r="1044" spans="1:10" ht="21.75" thickBot="1" x14ac:dyDescent="0.4">
      <c r="A1044" s="253" t="s">
        <v>156</v>
      </c>
      <c r="B1044" s="254" t="s">
        <v>699</v>
      </c>
      <c r="C1044" s="255"/>
      <c r="D1044" s="256"/>
      <c r="E1044" s="257"/>
      <c r="F1044" s="258"/>
      <c r="G1044" s="258"/>
      <c r="H1044" s="258"/>
      <c r="I1044" s="258"/>
      <c r="J1044" s="258"/>
    </row>
    <row r="1045" spans="1:10" ht="15.75" thickTop="1" x14ac:dyDescent="0.25">
      <c r="B1045"/>
      <c r="C1045"/>
      <c r="D1045" s="148"/>
    </row>
    <row r="1046" spans="1:10" x14ac:dyDescent="0.25">
      <c r="A1046" s="114" t="s">
        <v>158</v>
      </c>
      <c r="B1046" s="119" t="s">
        <v>169</v>
      </c>
      <c r="C1046" s="116" t="s">
        <v>124</v>
      </c>
      <c r="D1046" s="117">
        <v>1</v>
      </c>
      <c r="E1046" s="259"/>
      <c r="F1046" s="260">
        <f>+D1046*E1046</f>
        <v>0</v>
      </c>
      <c r="G1046" s="281">
        <f>+E1046*PTO</f>
        <v>0</v>
      </c>
      <c r="H1046" s="281">
        <f>+G1046*D1046</f>
        <v>0</v>
      </c>
      <c r="I1046" s="282">
        <f>+E1046-G1046</f>
        <v>0</v>
      </c>
      <c r="J1046" s="282">
        <f>+I1046*D1046</f>
        <v>0</v>
      </c>
    </row>
    <row r="1047" spans="1:10" ht="25.5" x14ac:dyDescent="0.25">
      <c r="A1047" s="108"/>
      <c r="B1047" s="149" t="s">
        <v>170</v>
      </c>
      <c r="C1047" s="109"/>
      <c r="D1047" s="110"/>
    </row>
    <row r="1048" spans="1:10" x14ac:dyDescent="0.25">
      <c r="A1048" s="108"/>
      <c r="B1048" s="149" t="s">
        <v>171</v>
      </c>
      <c r="C1048" s="109"/>
      <c r="D1048" s="110"/>
    </row>
    <row r="1049" spans="1:10" x14ac:dyDescent="0.25">
      <c r="A1049" s="108"/>
      <c r="B1049" s="149" t="s">
        <v>172</v>
      </c>
      <c r="C1049" s="109"/>
      <c r="D1049" s="110"/>
    </row>
    <row r="1050" spans="1:10" x14ac:dyDescent="0.25">
      <c r="A1050" s="108"/>
      <c r="B1050" s="149" t="s">
        <v>173</v>
      </c>
      <c r="C1050" s="109"/>
      <c r="D1050" s="110"/>
    </row>
    <row r="1051" spans="1:10" x14ac:dyDescent="0.25">
      <c r="A1051" s="108"/>
      <c r="B1051" s="149" t="s">
        <v>174</v>
      </c>
      <c r="C1051" s="109"/>
      <c r="D1051" s="110"/>
    </row>
    <row r="1052" spans="1:10" x14ac:dyDescent="0.25">
      <c r="A1052" s="108"/>
      <c r="B1052" s="149" t="s">
        <v>175</v>
      </c>
      <c r="C1052" s="109"/>
      <c r="D1052" s="110"/>
    </row>
    <row r="1053" spans="1:10" ht="38.25" x14ac:dyDescent="0.25">
      <c r="A1053" s="108"/>
      <c r="B1053" s="149" t="s">
        <v>176</v>
      </c>
      <c r="C1053" s="109"/>
      <c r="D1053" s="110"/>
    </row>
    <row r="1054" spans="1:10" ht="25.5" x14ac:dyDescent="0.25">
      <c r="A1054" s="108"/>
      <c r="B1054" s="149" t="s">
        <v>177</v>
      </c>
      <c r="C1054" s="109"/>
      <c r="D1054" s="110"/>
    </row>
    <row r="1055" spans="1:10" x14ac:dyDescent="0.25">
      <c r="A1055" s="108"/>
      <c r="B1055" s="149" t="s">
        <v>178</v>
      </c>
      <c r="C1055" s="109"/>
      <c r="D1055" s="110"/>
    </row>
    <row r="1056" spans="1:10" ht="25.5" x14ac:dyDescent="0.25">
      <c r="A1056" s="108"/>
      <c r="B1056" s="149" t="s">
        <v>179</v>
      </c>
      <c r="C1056" s="109"/>
      <c r="D1056" s="110"/>
    </row>
    <row r="1057" spans="1:10" ht="25.5" x14ac:dyDescent="0.25">
      <c r="A1057" s="108"/>
      <c r="B1057" s="149" t="s">
        <v>180</v>
      </c>
      <c r="C1057" s="109"/>
      <c r="D1057" s="110"/>
    </row>
    <row r="1058" spans="1:10" ht="25.5" x14ac:dyDescent="0.25">
      <c r="A1058" s="108"/>
      <c r="B1058" s="149" t="s">
        <v>181</v>
      </c>
      <c r="C1058" s="109"/>
      <c r="D1058" s="110"/>
    </row>
    <row r="1059" spans="1:10" ht="25.5" x14ac:dyDescent="0.25">
      <c r="A1059" s="108"/>
      <c r="B1059" s="149" t="s">
        <v>182</v>
      </c>
      <c r="C1059" s="109"/>
      <c r="D1059" s="110"/>
    </row>
    <row r="1060" spans="1:10" x14ac:dyDescent="0.25">
      <c r="A1060" s="108"/>
      <c r="B1060" s="149" t="s">
        <v>183</v>
      </c>
      <c r="C1060" s="109"/>
      <c r="D1060" s="110"/>
    </row>
    <row r="1061" spans="1:10" ht="38.25" x14ac:dyDescent="0.25">
      <c r="A1061" s="108"/>
      <c r="B1061" s="149" t="s">
        <v>184</v>
      </c>
      <c r="C1061" s="109"/>
      <c r="D1061" s="110"/>
    </row>
    <row r="1062" spans="1:10" ht="25.5" x14ac:dyDescent="0.25">
      <c r="A1062" s="108"/>
      <c r="B1062" s="149" t="s">
        <v>185</v>
      </c>
      <c r="C1062" s="109"/>
      <c r="D1062" s="110"/>
    </row>
    <row r="1063" spans="1:10" ht="51" x14ac:dyDescent="0.25">
      <c r="A1063" s="108"/>
      <c r="B1063" s="149" t="s">
        <v>186</v>
      </c>
      <c r="C1063" s="109"/>
      <c r="D1063" s="110"/>
    </row>
    <row r="1064" spans="1:10" x14ac:dyDescent="0.25">
      <c r="A1064" s="108"/>
      <c r="B1064" s="149" t="s">
        <v>187</v>
      </c>
      <c r="C1064" s="109"/>
      <c r="D1064" s="110"/>
    </row>
    <row r="1065" spans="1:10" ht="63.75" x14ac:dyDescent="0.25">
      <c r="A1065" s="108"/>
      <c r="B1065" s="149" t="s">
        <v>188</v>
      </c>
      <c r="C1065" s="109"/>
      <c r="D1065" s="110"/>
    </row>
    <row r="1066" spans="1:10" x14ac:dyDescent="0.25">
      <c r="A1066" s="103"/>
      <c r="B1066" s="149" t="s">
        <v>700</v>
      </c>
      <c r="C1066" s="105"/>
      <c r="D1066" s="106"/>
    </row>
    <row r="1067" spans="1:10" ht="96" x14ac:dyDescent="0.25">
      <c r="B1067" s="151" t="s">
        <v>126</v>
      </c>
      <c r="C1067"/>
      <c r="D1067" s="148"/>
    </row>
    <row r="1068" spans="1:10" x14ac:dyDescent="0.25">
      <c r="B1068"/>
      <c r="C1068"/>
      <c r="D1068" s="148"/>
    </row>
    <row r="1069" spans="1:10" x14ac:dyDescent="0.25">
      <c r="A1069" s="99" t="s">
        <v>701</v>
      </c>
      <c r="B1069" s="100" t="s">
        <v>128</v>
      </c>
      <c r="C1069" s="101" t="s">
        <v>124</v>
      </c>
      <c r="D1069" s="102">
        <v>1</v>
      </c>
      <c r="E1069" s="259"/>
      <c r="F1069" s="260">
        <f>+D1069*E1069</f>
        <v>0</v>
      </c>
      <c r="G1069" s="281">
        <f>+E1069*PTO</f>
        <v>0</v>
      </c>
      <c r="H1069" s="281">
        <f>+G1069*D1069</f>
        <v>0</v>
      </c>
      <c r="I1069" s="282">
        <f>+E1069-G1069</f>
        <v>0</v>
      </c>
      <c r="J1069" s="282">
        <f>+I1069*D1069</f>
        <v>0</v>
      </c>
    </row>
    <row r="1070" spans="1:10" x14ac:dyDescent="0.25">
      <c r="A1070" s="108"/>
      <c r="B1070" s="149" t="s">
        <v>129</v>
      </c>
      <c r="C1070" s="109"/>
      <c r="D1070" s="110"/>
    </row>
    <row r="1071" spans="1:10" x14ac:dyDescent="0.25">
      <c r="A1071" s="108"/>
      <c r="B1071" s="149" t="s">
        <v>130</v>
      </c>
      <c r="C1071" s="109"/>
      <c r="D1071" s="110"/>
    </row>
    <row r="1072" spans="1:10" x14ac:dyDescent="0.25">
      <c r="A1072" s="108"/>
      <c r="B1072" s="149" t="s">
        <v>131</v>
      </c>
      <c r="C1072" s="109"/>
      <c r="D1072" s="110"/>
    </row>
    <row r="1073" spans="1:10" x14ac:dyDescent="0.25">
      <c r="A1073" s="108"/>
      <c r="B1073" s="149" t="s">
        <v>132</v>
      </c>
      <c r="C1073" s="109"/>
      <c r="D1073" s="110"/>
    </row>
    <row r="1074" spans="1:10" x14ac:dyDescent="0.25">
      <c r="A1074" s="108"/>
      <c r="B1074" s="149" t="s">
        <v>133</v>
      </c>
      <c r="C1074" s="109"/>
      <c r="D1074" s="110"/>
    </row>
    <row r="1075" spans="1:10" ht="38.25" x14ac:dyDescent="0.25">
      <c r="A1075" s="108"/>
      <c r="B1075" s="149" t="s">
        <v>134</v>
      </c>
      <c r="C1075" s="109"/>
      <c r="D1075" s="110"/>
    </row>
    <row r="1076" spans="1:10" x14ac:dyDescent="0.25">
      <c r="A1076" s="108"/>
      <c r="B1076" s="149" t="s">
        <v>135</v>
      </c>
      <c r="C1076" s="109"/>
      <c r="D1076" s="110"/>
    </row>
    <row r="1077" spans="1:10" x14ac:dyDescent="0.25">
      <c r="A1077" s="108"/>
      <c r="B1077" s="149" t="s">
        <v>136</v>
      </c>
      <c r="C1077" s="109"/>
      <c r="D1077" s="110"/>
    </row>
    <row r="1078" spans="1:10" x14ac:dyDescent="0.25">
      <c r="A1078" s="108"/>
      <c r="B1078" s="149" t="s">
        <v>137</v>
      </c>
      <c r="C1078" s="109"/>
      <c r="D1078" s="110"/>
    </row>
    <row r="1079" spans="1:10" x14ac:dyDescent="0.25">
      <c r="A1079" s="108"/>
      <c r="B1079" s="149" t="s">
        <v>138</v>
      </c>
      <c r="C1079" s="109"/>
      <c r="D1079" s="110"/>
    </row>
    <row r="1080" spans="1:10" x14ac:dyDescent="0.25">
      <c r="A1080" s="108"/>
      <c r="B1080" s="149" t="s">
        <v>139</v>
      </c>
      <c r="C1080" s="109"/>
      <c r="D1080" s="110"/>
    </row>
    <row r="1081" spans="1:10" ht="96" x14ac:dyDescent="0.25">
      <c r="B1081" s="151" t="s">
        <v>126</v>
      </c>
      <c r="C1081"/>
      <c r="D1081" s="148"/>
    </row>
    <row r="1082" spans="1:10" ht="21.75" thickBot="1" x14ac:dyDescent="0.4">
      <c r="A1082" s="253" t="s">
        <v>166</v>
      </c>
      <c r="B1082" s="254" t="s">
        <v>702</v>
      </c>
      <c r="C1082" s="255"/>
      <c r="D1082" s="256"/>
      <c r="E1082" s="257"/>
      <c r="F1082" s="258"/>
      <c r="G1082" s="258"/>
      <c r="H1082" s="258"/>
      <c r="I1082" s="258"/>
      <c r="J1082" s="258"/>
    </row>
    <row r="1083" spans="1:10" ht="15.75" thickTop="1" x14ac:dyDescent="0.25">
      <c r="B1083"/>
      <c r="C1083"/>
      <c r="D1083" s="148"/>
    </row>
    <row r="1084" spans="1:10" x14ac:dyDescent="0.25">
      <c r="A1084" s="99" t="s">
        <v>168</v>
      </c>
      <c r="B1084" s="100" t="s">
        <v>703</v>
      </c>
      <c r="C1084" s="101" t="s">
        <v>124</v>
      </c>
      <c r="D1084" s="102">
        <v>5</v>
      </c>
      <c r="E1084" s="259"/>
      <c r="F1084" s="260">
        <f>+D1084*E1084</f>
        <v>0</v>
      </c>
      <c r="G1084" s="281">
        <f>+E1084*PTO</f>
        <v>0</v>
      </c>
      <c r="H1084" s="281">
        <f>+G1084*D1084</f>
        <v>0</v>
      </c>
      <c r="I1084" s="282">
        <f>+E1084-G1084</f>
        <v>0</v>
      </c>
      <c r="J1084" s="282">
        <f>+I1084*D1084</f>
        <v>0</v>
      </c>
    </row>
    <row r="1085" spans="1:10" x14ac:dyDescent="0.25">
      <c r="A1085" s="103"/>
      <c r="B1085" s="149" t="s">
        <v>704</v>
      </c>
      <c r="C1085" s="105"/>
      <c r="D1085" s="106"/>
    </row>
    <row r="1086" spans="1:10" x14ac:dyDescent="0.25">
      <c r="A1086" s="103"/>
      <c r="B1086" s="149" t="s">
        <v>705</v>
      </c>
      <c r="C1086" s="105"/>
      <c r="D1086" s="106"/>
    </row>
    <row r="1087" spans="1:10" x14ac:dyDescent="0.25">
      <c r="A1087" s="103"/>
      <c r="B1087" s="149" t="s">
        <v>161</v>
      </c>
      <c r="C1087" s="105"/>
      <c r="D1087" s="106"/>
    </row>
    <row r="1088" spans="1:10" x14ac:dyDescent="0.25">
      <c r="A1088" s="103"/>
      <c r="B1088" s="149" t="s">
        <v>162</v>
      </c>
      <c r="C1088" s="105"/>
      <c r="D1088" s="106"/>
    </row>
    <row r="1089" spans="1:10" x14ac:dyDescent="0.25">
      <c r="A1089" s="103"/>
      <c r="B1089" s="149" t="s">
        <v>706</v>
      </c>
      <c r="C1089" s="105"/>
      <c r="D1089" s="106"/>
    </row>
    <row r="1090" spans="1:10" ht="96" x14ac:dyDescent="0.25">
      <c r="B1090" s="151" t="s">
        <v>126</v>
      </c>
      <c r="C1090"/>
      <c r="D1090" s="148"/>
    </row>
    <row r="1091" spans="1:10" x14ac:dyDescent="0.25">
      <c r="B1091"/>
      <c r="C1091"/>
      <c r="D1091" s="148"/>
    </row>
    <row r="1092" spans="1:10" ht="21.75" thickBot="1" x14ac:dyDescent="0.4">
      <c r="A1092" s="253" t="s">
        <v>193</v>
      </c>
      <c r="B1092" s="254" t="s">
        <v>707</v>
      </c>
      <c r="C1092" s="255"/>
      <c r="D1092" s="256"/>
      <c r="E1092" s="257"/>
      <c r="F1092" s="258"/>
      <c r="G1092" s="258"/>
      <c r="H1092" s="258"/>
      <c r="I1092" s="258"/>
      <c r="J1092" s="258"/>
    </row>
    <row r="1093" spans="1:10" ht="15.75" thickTop="1" x14ac:dyDescent="0.25">
      <c r="B1093"/>
      <c r="C1093"/>
      <c r="D1093" s="148"/>
    </row>
    <row r="1094" spans="1:10" ht="30" x14ac:dyDescent="0.25">
      <c r="A1094" s="120" t="s">
        <v>195</v>
      </c>
      <c r="B1094" s="100" t="s">
        <v>196</v>
      </c>
      <c r="C1094" s="116" t="s">
        <v>124</v>
      </c>
      <c r="D1094" s="117">
        <v>1</v>
      </c>
      <c r="E1094" s="259"/>
      <c r="F1094" s="260">
        <f>+D1094*E1094</f>
        <v>0</v>
      </c>
      <c r="G1094" s="281">
        <f>+E1094*PTO</f>
        <v>0</v>
      </c>
      <c r="H1094" s="281">
        <f>+G1094*D1094</f>
        <v>0</v>
      </c>
      <c r="I1094" s="282">
        <f>+E1094-G1094</f>
        <v>0</v>
      </c>
      <c r="J1094" s="282">
        <f>+I1094*D1094</f>
        <v>0</v>
      </c>
    </row>
    <row r="1095" spans="1:10" x14ac:dyDescent="0.25">
      <c r="A1095" s="103"/>
      <c r="B1095" s="149" t="s">
        <v>197</v>
      </c>
      <c r="C1095" s="105"/>
      <c r="D1095" s="106"/>
    </row>
    <row r="1096" spans="1:10" x14ac:dyDescent="0.25">
      <c r="A1096" s="103"/>
      <c r="B1096" s="149" t="s">
        <v>198</v>
      </c>
      <c r="C1096" s="105"/>
      <c r="D1096" s="106"/>
    </row>
    <row r="1097" spans="1:10" x14ac:dyDescent="0.25">
      <c r="A1097" s="103"/>
      <c r="B1097" s="149" t="s">
        <v>199</v>
      </c>
      <c r="C1097" s="105"/>
      <c r="D1097" s="106"/>
    </row>
    <row r="1098" spans="1:10" x14ac:dyDescent="0.25">
      <c r="A1098" s="103"/>
      <c r="B1098" s="149" t="s">
        <v>200</v>
      </c>
      <c r="C1098" s="105"/>
      <c r="D1098" s="106"/>
    </row>
    <row r="1099" spans="1:10" x14ac:dyDescent="0.25">
      <c r="A1099" s="103"/>
      <c r="B1099" s="149" t="s">
        <v>201</v>
      </c>
      <c r="C1099" s="105"/>
      <c r="D1099" s="106"/>
    </row>
    <row r="1100" spans="1:10" x14ac:dyDescent="0.25">
      <c r="A1100" s="103"/>
      <c r="B1100" s="149" t="s">
        <v>202</v>
      </c>
      <c r="C1100" s="105"/>
      <c r="D1100" s="106"/>
    </row>
    <row r="1101" spans="1:10" ht="96" x14ac:dyDescent="0.25">
      <c r="B1101" s="151" t="s">
        <v>126</v>
      </c>
      <c r="C1101"/>
      <c r="D1101" s="148"/>
    </row>
    <row r="1102" spans="1:10" x14ac:dyDescent="0.25">
      <c r="B1102" s="151"/>
      <c r="C1102"/>
      <c r="D1102" s="148"/>
    </row>
    <row r="1103" spans="1:10" x14ac:dyDescent="0.25">
      <c r="A1103" s="114" t="s">
        <v>203</v>
      </c>
      <c r="B1103" s="100" t="s">
        <v>708</v>
      </c>
      <c r="C1103" s="116" t="s">
        <v>124</v>
      </c>
      <c r="D1103" s="117">
        <v>1</v>
      </c>
      <c r="E1103" s="259"/>
      <c r="F1103" s="260">
        <f>+D1103*E1103</f>
        <v>0</v>
      </c>
      <c r="G1103" s="281">
        <f>+E1103*PTO</f>
        <v>0</v>
      </c>
      <c r="H1103" s="281">
        <f>+G1103*D1103</f>
        <v>0</v>
      </c>
      <c r="I1103" s="282">
        <f>+E1103-G1103</f>
        <v>0</v>
      </c>
      <c r="J1103" s="282">
        <f>+I1103*D1103</f>
        <v>0</v>
      </c>
    </row>
    <row r="1104" spans="1:10" x14ac:dyDescent="0.25">
      <c r="A1104" s="103"/>
      <c r="B1104" s="149" t="s">
        <v>247</v>
      </c>
      <c r="C1104" s="105"/>
      <c r="D1104" s="106"/>
    </row>
    <row r="1105" spans="1:4" x14ac:dyDescent="0.25">
      <c r="A1105" s="103"/>
      <c r="B1105" s="149" t="s">
        <v>248</v>
      </c>
      <c r="C1105" s="105"/>
      <c r="D1105" s="106"/>
    </row>
    <row r="1106" spans="1:4" x14ac:dyDescent="0.25">
      <c r="A1106" s="103"/>
      <c r="B1106" s="149" t="s">
        <v>249</v>
      </c>
      <c r="C1106" s="105"/>
      <c r="D1106" s="106"/>
    </row>
    <row r="1107" spans="1:4" ht="127.5" x14ac:dyDescent="0.25">
      <c r="A1107" s="103"/>
      <c r="B1107" s="149" t="s">
        <v>250</v>
      </c>
      <c r="C1107" s="105"/>
      <c r="D1107" s="106"/>
    </row>
    <row r="1108" spans="1:4" x14ac:dyDescent="0.25">
      <c r="A1108" s="103"/>
      <c r="B1108" s="149" t="s">
        <v>251</v>
      </c>
      <c r="C1108" s="105"/>
      <c r="D1108" s="106"/>
    </row>
    <row r="1109" spans="1:4" ht="51" x14ac:dyDescent="0.25">
      <c r="A1109" s="103"/>
      <c r="B1109" s="149" t="s">
        <v>252</v>
      </c>
      <c r="C1109" s="105"/>
      <c r="D1109" s="106"/>
    </row>
    <row r="1110" spans="1:4" x14ac:dyDescent="0.25">
      <c r="A1110" s="103"/>
      <c r="B1110" s="149" t="s">
        <v>253</v>
      </c>
      <c r="C1110" s="105"/>
      <c r="D1110" s="106"/>
    </row>
    <row r="1111" spans="1:4" ht="38.25" x14ac:dyDescent="0.25">
      <c r="A1111" s="103"/>
      <c r="B1111" s="149" t="s">
        <v>254</v>
      </c>
      <c r="C1111" s="105"/>
      <c r="D1111" s="106"/>
    </row>
    <row r="1112" spans="1:4" ht="25.5" x14ac:dyDescent="0.25">
      <c r="A1112" s="103"/>
      <c r="B1112" s="149" t="s">
        <v>353</v>
      </c>
      <c r="C1112" s="105"/>
      <c r="D1112" s="106"/>
    </row>
    <row r="1113" spans="1:4" x14ac:dyDescent="0.25">
      <c r="A1113" s="103"/>
      <c r="B1113" s="149" t="s">
        <v>258</v>
      </c>
      <c r="C1113" s="105"/>
      <c r="D1113" s="106"/>
    </row>
    <row r="1114" spans="1:4" ht="25.5" x14ac:dyDescent="0.25">
      <c r="A1114" s="103"/>
      <c r="B1114" s="149" t="s">
        <v>354</v>
      </c>
      <c r="C1114" s="105"/>
      <c r="D1114" s="106"/>
    </row>
    <row r="1115" spans="1:4" x14ac:dyDescent="0.25">
      <c r="A1115" s="103"/>
      <c r="B1115" s="149" t="s">
        <v>260</v>
      </c>
      <c r="C1115" s="105"/>
      <c r="D1115" s="106"/>
    </row>
    <row r="1116" spans="1:4" x14ac:dyDescent="0.25">
      <c r="A1116" s="103"/>
      <c r="B1116" s="149" t="s">
        <v>355</v>
      </c>
      <c r="C1116" s="105"/>
      <c r="D1116" s="106"/>
    </row>
    <row r="1117" spans="1:4" x14ac:dyDescent="0.25">
      <c r="A1117" s="103"/>
      <c r="B1117" s="149" t="s">
        <v>262</v>
      </c>
      <c r="C1117" s="105"/>
      <c r="D1117" s="106"/>
    </row>
    <row r="1118" spans="1:4" ht="38.25" x14ac:dyDescent="0.25">
      <c r="A1118" s="103"/>
      <c r="B1118" s="149" t="s">
        <v>263</v>
      </c>
      <c r="C1118" s="105"/>
      <c r="D1118" s="106"/>
    </row>
    <row r="1119" spans="1:4" x14ac:dyDescent="0.25">
      <c r="A1119" s="103"/>
      <c r="B1119" s="149" t="s">
        <v>264</v>
      </c>
      <c r="C1119" s="105"/>
      <c r="D1119" s="106"/>
    </row>
    <row r="1120" spans="1:4" x14ac:dyDescent="0.25">
      <c r="A1120" s="103"/>
      <c r="B1120" s="149" t="s">
        <v>265</v>
      </c>
      <c r="C1120" s="105"/>
      <c r="D1120" s="106"/>
    </row>
    <row r="1121" spans="1:10" x14ac:dyDescent="0.25">
      <c r="A1121" s="103"/>
      <c r="B1121" s="149" t="s">
        <v>202</v>
      </c>
      <c r="C1121" s="105"/>
      <c r="D1121" s="106"/>
    </row>
    <row r="1122" spans="1:10" x14ac:dyDescent="0.25">
      <c r="A1122" s="103"/>
      <c r="B1122" s="149" t="s">
        <v>266</v>
      </c>
      <c r="C1122" s="105"/>
      <c r="D1122" s="106"/>
    </row>
    <row r="1123" spans="1:10" x14ac:dyDescent="0.25">
      <c r="A1123" s="103"/>
      <c r="B1123" s="149" t="s">
        <v>709</v>
      </c>
      <c r="C1123" s="105"/>
      <c r="D1123" s="106"/>
    </row>
    <row r="1124" spans="1:10" ht="96" x14ac:dyDescent="0.25">
      <c r="B1124" s="151" t="s">
        <v>126</v>
      </c>
      <c r="C1124"/>
      <c r="D1124" s="148"/>
    </row>
    <row r="1125" spans="1:10" x14ac:dyDescent="0.25">
      <c r="B1125"/>
      <c r="C1125"/>
      <c r="D1125" s="148"/>
    </row>
    <row r="1126" spans="1:10" x14ac:dyDescent="0.25">
      <c r="A1126" s="114" t="s">
        <v>211</v>
      </c>
      <c r="B1126" s="100" t="s">
        <v>359</v>
      </c>
      <c r="C1126" s="116" t="s">
        <v>124</v>
      </c>
      <c r="D1126" s="117">
        <v>1</v>
      </c>
      <c r="E1126" s="259"/>
      <c r="F1126" s="260">
        <f>+D1126*E1126</f>
        <v>0</v>
      </c>
      <c r="G1126" s="281">
        <f>+E1126*PTO</f>
        <v>0</v>
      </c>
      <c r="H1126" s="281">
        <f>+G1126*D1126</f>
        <v>0</v>
      </c>
      <c r="I1126" s="282">
        <f>+E1126-G1126</f>
        <v>0</v>
      </c>
      <c r="J1126" s="282">
        <f>+I1126*D1126</f>
        <v>0</v>
      </c>
    </row>
    <row r="1127" spans="1:10" x14ac:dyDescent="0.25">
      <c r="A1127" s="108"/>
      <c r="B1127" s="149" t="s">
        <v>271</v>
      </c>
      <c r="C1127" s="109"/>
      <c r="D1127" s="110"/>
    </row>
    <row r="1128" spans="1:10" x14ac:dyDescent="0.25">
      <c r="A1128" s="108"/>
      <c r="B1128" s="149" t="s">
        <v>360</v>
      </c>
      <c r="C1128" s="109"/>
      <c r="D1128" s="110"/>
    </row>
    <row r="1129" spans="1:10" ht="96" x14ac:dyDescent="0.25">
      <c r="B1129" s="151" t="s">
        <v>126</v>
      </c>
      <c r="C1129"/>
      <c r="D1129" s="148"/>
    </row>
    <row r="1130" spans="1:10" x14ac:dyDescent="0.25">
      <c r="B1130"/>
      <c r="C1130"/>
      <c r="D1130" s="148"/>
    </row>
    <row r="1131" spans="1:10" x14ac:dyDescent="0.25">
      <c r="A1131" s="99" t="s">
        <v>216</v>
      </c>
      <c r="B1131" s="100" t="s">
        <v>372</v>
      </c>
      <c r="C1131" s="101" t="s">
        <v>124</v>
      </c>
      <c r="D1131" s="102">
        <v>1</v>
      </c>
      <c r="E1131" s="259"/>
      <c r="F1131" s="260">
        <f>+D1131*E1131</f>
        <v>0</v>
      </c>
      <c r="G1131" s="281">
        <f>+E1131*PTO</f>
        <v>0</v>
      </c>
      <c r="H1131" s="281">
        <f>+G1131*D1131</f>
        <v>0</v>
      </c>
      <c r="I1131" s="282">
        <f>+E1131-G1131</f>
        <v>0</v>
      </c>
      <c r="J1131" s="282">
        <f>+I1131*D1131</f>
        <v>0</v>
      </c>
    </row>
    <row r="1132" spans="1:10" x14ac:dyDescent="0.25">
      <c r="A1132" s="108"/>
      <c r="B1132" s="149" t="s">
        <v>373</v>
      </c>
      <c r="C1132" s="109"/>
      <c r="D1132" s="110"/>
    </row>
    <row r="1133" spans="1:10" ht="51" x14ac:dyDescent="0.25">
      <c r="A1133" s="108"/>
      <c r="B1133" s="149" t="s">
        <v>374</v>
      </c>
      <c r="C1133" s="109"/>
      <c r="D1133" s="110"/>
    </row>
    <row r="1134" spans="1:10" x14ac:dyDescent="0.25">
      <c r="A1134" s="108"/>
      <c r="B1134" s="149" t="s">
        <v>710</v>
      </c>
      <c r="C1134" s="109"/>
      <c r="D1134" s="110"/>
    </row>
    <row r="1135" spans="1:10" ht="96" x14ac:dyDescent="0.25">
      <c r="B1135" s="151" t="s">
        <v>126</v>
      </c>
      <c r="C1135"/>
      <c r="D1135" s="148"/>
    </row>
    <row r="1136" spans="1:10" x14ac:dyDescent="0.25">
      <c r="B1136"/>
      <c r="C1136"/>
      <c r="D1136" s="148"/>
    </row>
    <row r="1137" spans="1:10" ht="21.75" thickBot="1" x14ac:dyDescent="0.4">
      <c r="A1137" s="253" t="s">
        <v>217</v>
      </c>
      <c r="B1137" s="254" t="s">
        <v>711</v>
      </c>
      <c r="C1137" s="255"/>
      <c r="D1137" s="256"/>
      <c r="E1137" s="257"/>
      <c r="F1137" s="258"/>
      <c r="G1137" s="258"/>
      <c r="H1137" s="258"/>
      <c r="I1137" s="258"/>
      <c r="J1137" s="258"/>
    </row>
    <row r="1138" spans="1:10" ht="15.75" thickTop="1" x14ac:dyDescent="0.25">
      <c r="B1138"/>
      <c r="C1138"/>
      <c r="D1138" s="148"/>
    </row>
    <row r="1139" spans="1:10" x14ac:dyDescent="0.25">
      <c r="A1139" s="99" t="s">
        <v>219</v>
      </c>
      <c r="B1139" s="100" t="s">
        <v>712</v>
      </c>
      <c r="C1139" s="101" t="s">
        <v>124</v>
      </c>
      <c r="D1139" s="102">
        <v>1</v>
      </c>
      <c r="E1139" s="259"/>
      <c r="F1139" s="260">
        <f>+D1139*E1139</f>
        <v>0</v>
      </c>
      <c r="G1139" s="281">
        <f>+E1139*PTO</f>
        <v>0</v>
      </c>
      <c r="H1139" s="281">
        <f>+G1139*D1139</f>
        <v>0</v>
      </c>
      <c r="I1139" s="282">
        <f>+E1139-G1139</f>
        <v>0</v>
      </c>
      <c r="J1139" s="282">
        <f>+I1139*D1139</f>
        <v>0</v>
      </c>
    </row>
    <row r="1140" spans="1:10" ht="178.5" x14ac:dyDescent="0.25">
      <c r="B1140" s="149" t="s">
        <v>713</v>
      </c>
      <c r="C1140"/>
      <c r="D1140" s="148"/>
    </row>
    <row r="1141" spans="1:10" x14ac:dyDescent="0.25">
      <c r="B1141" s="149" t="s">
        <v>714</v>
      </c>
      <c r="C1141"/>
      <c r="D1141" s="148"/>
    </row>
    <row r="1142" spans="1:10" ht="96" x14ac:dyDescent="0.25">
      <c r="B1142" s="151" t="s">
        <v>126</v>
      </c>
      <c r="C1142"/>
      <c r="D1142" s="148"/>
    </row>
    <row r="1143" spans="1:10" x14ac:dyDescent="0.25">
      <c r="B1143" s="104"/>
      <c r="C1143"/>
      <c r="D1143" s="148"/>
    </row>
    <row r="1144" spans="1:10" x14ac:dyDescent="0.25">
      <c r="A1144" s="114" t="s">
        <v>715</v>
      </c>
      <c r="B1144" s="100" t="s">
        <v>716</v>
      </c>
      <c r="C1144" s="116" t="s">
        <v>124</v>
      </c>
      <c r="D1144" s="117">
        <v>4</v>
      </c>
      <c r="E1144" s="259"/>
      <c r="F1144" s="260">
        <f>+D1144*E1144</f>
        <v>0</v>
      </c>
      <c r="G1144" s="281">
        <f>+E1144*PTO</f>
        <v>0</v>
      </c>
      <c r="H1144" s="281">
        <f>+G1144*D1144</f>
        <v>0</v>
      </c>
      <c r="I1144" s="282">
        <f>+E1144-G1144</f>
        <v>0</v>
      </c>
      <c r="J1144" s="282">
        <f>+I1144*D1144</f>
        <v>0</v>
      </c>
    </row>
    <row r="1145" spans="1:10" x14ac:dyDescent="0.25">
      <c r="A1145" s="103"/>
      <c r="B1145" s="149" t="s">
        <v>717</v>
      </c>
      <c r="C1145" s="105"/>
      <c r="D1145" s="106"/>
    </row>
    <row r="1146" spans="1:10" x14ac:dyDescent="0.25">
      <c r="A1146" s="103"/>
      <c r="B1146" s="149" t="s">
        <v>718</v>
      </c>
      <c r="C1146" s="105"/>
      <c r="D1146" s="106"/>
    </row>
    <row r="1147" spans="1:10" x14ac:dyDescent="0.25">
      <c r="A1147" s="103"/>
      <c r="B1147" s="149" t="s">
        <v>719</v>
      </c>
      <c r="C1147" s="105"/>
      <c r="D1147" s="106"/>
    </row>
    <row r="1148" spans="1:10" ht="25.5" x14ac:dyDescent="0.25">
      <c r="A1148" s="103"/>
      <c r="B1148" s="149" t="s">
        <v>720</v>
      </c>
      <c r="C1148" s="105"/>
      <c r="D1148" s="106"/>
    </row>
    <row r="1149" spans="1:10" x14ac:dyDescent="0.25">
      <c r="A1149" s="103"/>
      <c r="B1149" s="149" t="s">
        <v>721</v>
      </c>
      <c r="C1149" s="105"/>
      <c r="D1149" s="106"/>
    </row>
    <row r="1150" spans="1:10" x14ac:dyDescent="0.25">
      <c r="A1150" s="103"/>
      <c r="B1150" s="149" t="s">
        <v>722</v>
      </c>
      <c r="C1150" s="105"/>
      <c r="D1150" s="106"/>
    </row>
    <row r="1151" spans="1:10" x14ac:dyDescent="0.25">
      <c r="A1151" s="103"/>
      <c r="B1151" s="149" t="s">
        <v>723</v>
      </c>
      <c r="C1151" s="105"/>
      <c r="D1151" s="106"/>
    </row>
    <row r="1152" spans="1:10" ht="96" x14ac:dyDescent="0.25">
      <c r="B1152" s="151" t="s">
        <v>126</v>
      </c>
      <c r="C1152"/>
      <c r="D1152" s="148"/>
    </row>
    <row r="1153" spans="1:10" x14ac:dyDescent="0.25">
      <c r="B1153"/>
      <c r="C1153"/>
      <c r="D1153" s="148"/>
    </row>
    <row r="1154" spans="1:10" x14ac:dyDescent="0.25">
      <c r="A1154" s="114" t="s">
        <v>724</v>
      </c>
      <c r="B1154" s="100" t="s">
        <v>725</v>
      </c>
      <c r="C1154" s="116" t="s">
        <v>124</v>
      </c>
      <c r="D1154" s="117">
        <v>1</v>
      </c>
      <c r="E1154" s="259"/>
      <c r="F1154" s="260">
        <f>+D1154*E1154</f>
        <v>0</v>
      </c>
      <c r="G1154" s="281">
        <f>+E1154*PTO</f>
        <v>0</v>
      </c>
      <c r="H1154" s="281">
        <f>+G1154*D1154</f>
        <v>0</v>
      </c>
      <c r="I1154" s="282">
        <f>+E1154-G1154</f>
        <v>0</v>
      </c>
      <c r="J1154" s="282">
        <f>+I1154*D1154</f>
        <v>0</v>
      </c>
    </row>
    <row r="1155" spans="1:10" x14ac:dyDescent="0.25">
      <c r="A1155" s="103"/>
      <c r="B1155" s="149" t="s">
        <v>247</v>
      </c>
      <c r="C1155" s="105"/>
      <c r="D1155" s="106"/>
    </row>
    <row r="1156" spans="1:10" x14ac:dyDescent="0.25">
      <c r="A1156" s="103"/>
      <c r="B1156" s="149" t="s">
        <v>248</v>
      </c>
      <c r="C1156" s="105"/>
      <c r="D1156" s="106"/>
    </row>
    <row r="1157" spans="1:10" x14ac:dyDescent="0.25">
      <c r="A1157" s="103"/>
      <c r="B1157" s="149" t="s">
        <v>249</v>
      </c>
      <c r="C1157" s="105"/>
      <c r="D1157" s="106"/>
    </row>
    <row r="1158" spans="1:10" ht="127.5" x14ac:dyDescent="0.25">
      <c r="A1158" s="103"/>
      <c r="B1158" s="149" t="s">
        <v>250</v>
      </c>
      <c r="C1158" s="105"/>
      <c r="D1158" s="106"/>
    </row>
    <row r="1159" spans="1:10" x14ac:dyDescent="0.25">
      <c r="A1159" s="103"/>
      <c r="B1159" s="149" t="s">
        <v>251</v>
      </c>
      <c r="C1159" s="105"/>
      <c r="D1159" s="106"/>
    </row>
    <row r="1160" spans="1:10" ht="51" x14ac:dyDescent="0.25">
      <c r="A1160" s="103"/>
      <c r="B1160" s="149" t="s">
        <v>252</v>
      </c>
      <c r="C1160" s="105"/>
      <c r="D1160" s="106"/>
    </row>
    <row r="1161" spans="1:10" x14ac:dyDescent="0.25">
      <c r="A1161" s="103"/>
      <c r="B1161" s="149" t="s">
        <v>258</v>
      </c>
      <c r="C1161" s="105"/>
      <c r="D1161" s="106"/>
    </row>
    <row r="1162" spans="1:10" ht="25.5" x14ac:dyDescent="0.25">
      <c r="A1162" s="103"/>
      <c r="B1162" s="149" t="s">
        <v>726</v>
      </c>
      <c r="C1162" s="105"/>
      <c r="D1162" s="106"/>
    </row>
    <row r="1163" spans="1:10" x14ac:dyDescent="0.25">
      <c r="A1163" s="103"/>
      <c r="B1163" s="149" t="s">
        <v>260</v>
      </c>
      <c r="C1163" s="105"/>
      <c r="D1163" s="106"/>
    </row>
    <row r="1164" spans="1:10" x14ac:dyDescent="0.25">
      <c r="A1164" s="103"/>
      <c r="B1164" s="149" t="s">
        <v>727</v>
      </c>
      <c r="C1164" s="105"/>
      <c r="D1164" s="106"/>
    </row>
    <row r="1165" spans="1:10" x14ac:dyDescent="0.25">
      <c r="A1165" s="103"/>
      <c r="B1165" s="149" t="s">
        <v>262</v>
      </c>
      <c r="C1165" s="105"/>
      <c r="D1165" s="106"/>
    </row>
    <row r="1166" spans="1:10" ht="38.25" x14ac:dyDescent="0.25">
      <c r="A1166" s="103"/>
      <c r="B1166" s="149" t="s">
        <v>263</v>
      </c>
      <c r="C1166" s="105"/>
      <c r="D1166" s="106"/>
    </row>
    <row r="1167" spans="1:10" x14ac:dyDescent="0.25">
      <c r="A1167" s="103"/>
      <c r="B1167" s="149" t="s">
        <v>266</v>
      </c>
      <c r="C1167" s="105"/>
      <c r="D1167" s="106"/>
    </row>
    <row r="1168" spans="1:10" x14ac:dyDescent="0.25">
      <c r="A1168" s="103"/>
      <c r="B1168" s="149" t="s">
        <v>728</v>
      </c>
      <c r="C1168" s="105"/>
      <c r="D1168" s="106"/>
    </row>
    <row r="1169" spans="1:10" ht="96" x14ac:dyDescent="0.25">
      <c r="B1169" s="151" t="s">
        <v>126</v>
      </c>
      <c r="C1169"/>
      <c r="D1169" s="148"/>
    </row>
    <row r="1170" spans="1:10" x14ac:dyDescent="0.25">
      <c r="B1170"/>
      <c r="C1170"/>
      <c r="D1170" s="148"/>
    </row>
    <row r="1171" spans="1:10" x14ac:dyDescent="0.25">
      <c r="A1171" s="99" t="s">
        <v>729</v>
      </c>
      <c r="B1171" s="100" t="s">
        <v>372</v>
      </c>
      <c r="C1171" s="101" t="s">
        <v>124</v>
      </c>
      <c r="D1171" s="102">
        <v>1</v>
      </c>
      <c r="E1171" s="259"/>
      <c r="F1171" s="260">
        <f>+D1171*E1171</f>
        <v>0</v>
      </c>
      <c r="G1171" s="281">
        <f>+E1171*PTO</f>
        <v>0</v>
      </c>
      <c r="H1171" s="281">
        <f>+G1171*D1171</f>
        <v>0</v>
      </c>
      <c r="I1171" s="282">
        <f>+E1171-G1171</f>
        <v>0</v>
      </c>
      <c r="J1171" s="282">
        <f>+I1171*D1171</f>
        <v>0</v>
      </c>
    </row>
    <row r="1172" spans="1:10" x14ac:dyDescent="0.25">
      <c r="A1172" s="108"/>
      <c r="B1172" s="149" t="s">
        <v>373</v>
      </c>
      <c r="C1172" s="109"/>
      <c r="D1172" s="110"/>
    </row>
    <row r="1173" spans="1:10" ht="51" x14ac:dyDescent="0.25">
      <c r="A1173" s="108"/>
      <c r="B1173" s="149" t="s">
        <v>374</v>
      </c>
      <c r="C1173" s="109"/>
      <c r="D1173" s="110"/>
    </row>
    <row r="1174" spans="1:10" x14ac:dyDescent="0.25">
      <c r="A1174" s="108"/>
      <c r="B1174" s="149" t="s">
        <v>730</v>
      </c>
      <c r="C1174" s="109"/>
      <c r="D1174" s="110"/>
    </row>
    <row r="1175" spans="1:10" ht="96" x14ac:dyDescent="0.25">
      <c r="B1175" s="151" t="s">
        <v>126</v>
      </c>
      <c r="C1175"/>
      <c r="D1175" s="148"/>
    </row>
    <row r="1176" spans="1:10" x14ac:dyDescent="0.25">
      <c r="B1176"/>
      <c r="C1176"/>
      <c r="D1176" s="148"/>
    </row>
    <row r="1177" spans="1:10" x14ac:dyDescent="0.25">
      <c r="A1177" s="99" t="s">
        <v>731</v>
      </c>
      <c r="B1177" s="100" t="s">
        <v>128</v>
      </c>
      <c r="C1177" s="101" t="s">
        <v>124</v>
      </c>
      <c r="D1177" s="102">
        <v>1</v>
      </c>
      <c r="E1177" s="259"/>
      <c r="F1177" s="260">
        <f>+D1177*E1177</f>
        <v>0</v>
      </c>
      <c r="G1177" s="281">
        <f>+E1177*PTO</f>
        <v>0</v>
      </c>
      <c r="H1177" s="281">
        <f>+G1177*D1177</f>
        <v>0</v>
      </c>
      <c r="I1177" s="282">
        <f>+E1177-G1177</f>
        <v>0</v>
      </c>
      <c r="J1177" s="282">
        <f>+I1177*D1177</f>
        <v>0</v>
      </c>
    </row>
    <row r="1178" spans="1:10" x14ac:dyDescent="0.25">
      <c r="A1178" s="108"/>
      <c r="B1178" s="149" t="s">
        <v>129</v>
      </c>
      <c r="C1178" s="109"/>
      <c r="D1178" s="110"/>
    </row>
    <row r="1179" spans="1:10" x14ac:dyDescent="0.25">
      <c r="A1179" s="108"/>
      <c r="B1179" s="149" t="s">
        <v>130</v>
      </c>
      <c r="C1179" s="109"/>
      <c r="D1179" s="110"/>
    </row>
    <row r="1180" spans="1:10" x14ac:dyDescent="0.25">
      <c r="A1180" s="108"/>
      <c r="B1180" s="149" t="s">
        <v>131</v>
      </c>
      <c r="C1180" s="109"/>
      <c r="D1180" s="110"/>
    </row>
    <row r="1181" spans="1:10" x14ac:dyDescent="0.25">
      <c r="A1181" s="108"/>
      <c r="B1181" s="149" t="s">
        <v>132</v>
      </c>
      <c r="C1181" s="109"/>
      <c r="D1181" s="110"/>
    </row>
    <row r="1182" spans="1:10" x14ac:dyDescent="0.25">
      <c r="A1182" s="108"/>
      <c r="B1182" s="149" t="s">
        <v>133</v>
      </c>
      <c r="C1182" s="109"/>
      <c r="D1182" s="110"/>
    </row>
    <row r="1183" spans="1:10" ht="38.25" x14ac:dyDescent="0.25">
      <c r="A1183" s="108"/>
      <c r="B1183" s="149" t="s">
        <v>134</v>
      </c>
      <c r="C1183" s="109"/>
      <c r="D1183" s="110"/>
    </row>
    <row r="1184" spans="1:10" x14ac:dyDescent="0.25">
      <c r="A1184" s="108"/>
      <c r="B1184" s="149" t="s">
        <v>135</v>
      </c>
      <c r="C1184" s="109"/>
      <c r="D1184" s="110"/>
    </row>
    <row r="1185" spans="1:10" x14ac:dyDescent="0.25">
      <c r="A1185" s="108"/>
      <c r="B1185" s="149" t="s">
        <v>136</v>
      </c>
      <c r="C1185" s="109"/>
      <c r="D1185" s="110"/>
    </row>
    <row r="1186" spans="1:10" x14ac:dyDescent="0.25">
      <c r="A1186" s="108"/>
      <c r="B1186" s="149" t="s">
        <v>137</v>
      </c>
      <c r="C1186" s="109"/>
      <c r="D1186" s="110"/>
    </row>
    <row r="1187" spans="1:10" x14ac:dyDescent="0.25">
      <c r="A1187" s="108"/>
      <c r="B1187" s="149" t="s">
        <v>138</v>
      </c>
      <c r="C1187" s="109"/>
      <c r="D1187" s="110"/>
    </row>
    <row r="1188" spans="1:10" x14ac:dyDescent="0.25">
      <c r="A1188" s="108"/>
      <c r="B1188" s="149" t="s">
        <v>139</v>
      </c>
      <c r="C1188" s="109"/>
      <c r="D1188" s="110"/>
    </row>
    <row r="1189" spans="1:10" ht="96" x14ac:dyDescent="0.25">
      <c r="B1189" s="151" t="s">
        <v>126</v>
      </c>
      <c r="C1189"/>
      <c r="D1189" s="148"/>
    </row>
    <row r="1190" spans="1:10" x14ac:dyDescent="0.25">
      <c r="B1190" s="151"/>
      <c r="C1190"/>
      <c r="D1190" s="148"/>
    </row>
    <row r="1191" spans="1:10" ht="21.75" thickBot="1" x14ac:dyDescent="0.4">
      <c r="A1191" s="253" t="s">
        <v>220</v>
      </c>
      <c r="B1191" s="254" t="s">
        <v>732</v>
      </c>
      <c r="C1191" s="255"/>
      <c r="D1191" s="256"/>
      <c r="E1191" s="257"/>
      <c r="F1191" s="258"/>
      <c r="G1191" s="258"/>
      <c r="H1191" s="258"/>
      <c r="I1191" s="258"/>
      <c r="J1191" s="258"/>
    </row>
    <row r="1192" spans="1:10" ht="15.75" thickTop="1" x14ac:dyDescent="0.25">
      <c r="B1192"/>
      <c r="C1192"/>
      <c r="D1192" s="148"/>
    </row>
    <row r="1193" spans="1:10" x14ac:dyDescent="0.25">
      <c r="A1193" s="99" t="s">
        <v>222</v>
      </c>
      <c r="B1193" s="100" t="s">
        <v>732</v>
      </c>
      <c r="C1193" s="101" t="s">
        <v>690</v>
      </c>
      <c r="D1193" s="102">
        <v>1</v>
      </c>
    </row>
    <row r="1194" spans="1:10" x14ac:dyDescent="0.25">
      <c r="A1194" s="103"/>
      <c r="B1194" s="149" t="s">
        <v>733</v>
      </c>
      <c r="C1194" s="105"/>
      <c r="D1194" s="106"/>
    </row>
    <row r="1195" spans="1:10" x14ac:dyDescent="0.25">
      <c r="B1195"/>
      <c r="C1195"/>
      <c r="D1195" s="148"/>
    </row>
    <row r="1196" spans="1:10" ht="21.75" thickBot="1" x14ac:dyDescent="0.4">
      <c r="A1196" s="253" t="s">
        <v>296</v>
      </c>
      <c r="B1196" s="254" t="s">
        <v>734</v>
      </c>
      <c r="C1196" s="255"/>
      <c r="D1196" s="256"/>
      <c r="E1196" s="257"/>
      <c r="F1196" s="258"/>
      <c r="G1196" s="258"/>
      <c r="H1196" s="258"/>
      <c r="I1196" s="258"/>
      <c r="J1196" s="258"/>
    </row>
    <row r="1197" spans="1:10" ht="15.75" thickTop="1" x14ac:dyDescent="0.25">
      <c r="B1197"/>
      <c r="C1197"/>
      <c r="D1197" s="148"/>
    </row>
    <row r="1198" spans="1:10" x14ac:dyDescent="0.25">
      <c r="A1198" s="99" t="s">
        <v>298</v>
      </c>
      <c r="B1198" s="150" t="s">
        <v>735</v>
      </c>
      <c r="C1198" s="101" t="s">
        <v>124</v>
      </c>
      <c r="D1198" s="102">
        <v>1</v>
      </c>
      <c r="E1198" s="259"/>
      <c r="F1198" s="260">
        <f>+D1198*E1198</f>
        <v>0</v>
      </c>
      <c r="G1198" s="281">
        <f>+E1198*PTO</f>
        <v>0</v>
      </c>
      <c r="H1198" s="281">
        <f>+G1198*D1198</f>
        <v>0</v>
      </c>
      <c r="I1198" s="282">
        <f>+E1198-G1198</f>
        <v>0</v>
      </c>
      <c r="J1198" s="282">
        <f>+I1198*D1198</f>
        <v>0</v>
      </c>
    </row>
    <row r="1199" spans="1:10" x14ac:dyDescent="0.25">
      <c r="A1199" s="103"/>
      <c r="B1199" s="149" t="s">
        <v>736</v>
      </c>
      <c r="C1199" s="105"/>
      <c r="D1199" s="106"/>
    </row>
    <row r="1200" spans="1:10" x14ac:dyDescent="0.25">
      <c r="A1200" s="103"/>
      <c r="B1200" s="149" t="s">
        <v>737</v>
      </c>
      <c r="C1200" s="105"/>
      <c r="D1200" s="106"/>
    </row>
    <row r="1201" spans="1:4" x14ac:dyDescent="0.25">
      <c r="A1201" s="103"/>
      <c r="B1201" s="149" t="s">
        <v>738</v>
      </c>
      <c r="C1201" s="105"/>
      <c r="D1201" s="106"/>
    </row>
    <row r="1202" spans="1:4" x14ac:dyDescent="0.25">
      <c r="A1202" s="103"/>
      <c r="B1202" s="149" t="s">
        <v>739</v>
      </c>
      <c r="C1202" s="105"/>
      <c r="D1202" s="106"/>
    </row>
    <row r="1203" spans="1:4" x14ac:dyDescent="0.25">
      <c r="A1203" s="103"/>
      <c r="B1203" s="149" t="s">
        <v>740</v>
      </c>
      <c r="C1203" s="105"/>
      <c r="D1203" s="106"/>
    </row>
    <row r="1204" spans="1:4" x14ac:dyDescent="0.25">
      <c r="A1204" s="103"/>
      <c r="B1204" s="149" t="s">
        <v>741</v>
      </c>
      <c r="C1204" s="105"/>
      <c r="D1204" s="106"/>
    </row>
    <row r="1205" spans="1:4" x14ac:dyDescent="0.25">
      <c r="A1205" s="103"/>
      <c r="B1205" s="149" t="s">
        <v>742</v>
      </c>
      <c r="C1205" s="105"/>
      <c r="D1205" s="106"/>
    </row>
    <row r="1206" spans="1:4" x14ac:dyDescent="0.25">
      <c r="A1206" s="103"/>
      <c r="B1206" s="149" t="s">
        <v>743</v>
      </c>
      <c r="C1206" s="105"/>
      <c r="D1206" s="106"/>
    </row>
    <row r="1207" spans="1:4" x14ac:dyDescent="0.25">
      <c r="A1207" s="103"/>
      <c r="B1207" s="149" t="s">
        <v>744</v>
      </c>
      <c r="C1207" s="105"/>
      <c r="D1207" s="106"/>
    </row>
    <row r="1208" spans="1:4" ht="25.5" x14ac:dyDescent="0.25">
      <c r="A1208" s="103"/>
      <c r="B1208" s="149" t="s">
        <v>745</v>
      </c>
      <c r="C1208" s="105"/>
      <c r="D1208" s="106"/>
    </row>
    <row r="1209" spans="1:4" x14ac:dyDescent="0.25">
      <c r="A1209" s="103"/>
      <c r="B1209" s="149" t="s">
        <v>746</v>
      </c>
      <c r="C1209" s="105"/>
      <c r="D1209" s="106"/>
    </row>
    <row r="1210" spans="1:4" ht="38.25" x14ac:dyDescent="0.25">
      <c r="A1210" s="103"/>
      <c r="B1210" s="149" t="s">
        <v>747</v>
      </c>
      <c r="C1210" s="105"/>
      <c r="D1210" s="106"/>
    </row>
    <row r="1211" spans="1:4" x14ac:dyDescent="0.25">
      <c r="A1211" s="103"/>
      <c r="B1211" s="149" t="s">
        <v>748</v>
      </c>
      <c r="C1211" s="105"/>
      <c r="D1211" s="106"/>
    </row>
    <row r="1212" spans="1:4" ht="25.5" x14ac:dyDescent="0.25">
      <c r="A1212" s="103"/>
      <c r="B1212" s="149" t="s">
        <v>749</v>
      </c>
      <c r="C1212" s="105"/>
      <c r="D1212" s="106"/>
    </row>
    <row r="1213" spans="1:4" x14ac:dyDescent="0.25">
      <c r="A1213" s="103"/>
      <c r="B1213" s="149" t="s">
        <v>750</v>
      </c>
      <c r="C1213" s="105"/>
      <c r="D1213" s="106"/>
    </row>
    <row r="1214" spans="1:4" x14ac:dyDescent="0.25">
      <c r="A1214" s="103"/>
      <c r="B1214" s="149" t="s">
        <v>751</v>
      </c>
      <c r="C1214" s="105"/>
      <c r="D1214" s="106"/>
    </row>
    <row r="1215" spans="1:4" x14ac:dyDescent="0.25">
      <c r="A1215" s="103"/>
      <c r="B1215" s="149" t="s">
        <v>752</v>
      </c>
      <c r="C1215" s="105"/>
      <c r="D1215" s="106"/>
    </row>
    <row r="1216" spans="1:4" ht="25.5" x14ac:dyDescent="0.25">
      <c r="A1216" s="103"/>
      <c r="B1216" s="149" t="s">
        <v>753</v>
      </c>
      <c r="C1216" s="105"/>
      <c r="D1216" s="106"/>
    </row>
    <row r="1217" spans="1:4" ht="51" x14ac:dyDescent="0.25">
      <c r="A1217" s="103"/>
      <c r="B1217" s="149" t="s">
        <v>754</v>
      </c>
      <c r="C1217" s="105"/>
      <c r="D1217" s="106"/>
    </row>
    <row r="1218" spans="1:4" x14ac:dyDescent="0.25">
      <c r="A1218" s="103"/>
      <c r="B1218" s="149" t="s">
        <v>755</v>
      </c>
      <c r="C1218" s="105"/>
      <c r="D1218" s="106"/>
    </row>
    <row r="1219" spans="1:4" ht="25.5" x14ac:dyDescent="0.25">
      <c r="A1219" s="103"/>
      <c r="B1219" s="149" t="s">
        <v>756</v>
      </c>
      <c r="C1219" s="105"/>
      <c r="D1219" s="106"/>
    </row>
    <row r="1220" spans="1:4" ht="25.5" x14ac:dyDescent="0.25">
      <c r="A1220" s="103"/>
      <c r="B1220" s="149" t="s">
        <v>757</v>
      </c>
      <c r="C1220" s="105"/>
      <c r="D1220" s="106"/>
    </row>
    <row r="1221" spans="1:4" ht="25.5" x14ac:dyDescent="0.25">
      <c r="A1221" s="103"/>
      <c r="B1221" s="149" t="s">
        <v>758</v>
      </c>
      <c r="C1221" s="105"/>
      <c r="D1221" s="106"/>
    </row>
    <row r="1222" spans="1:4" x14ac:dyDescent="0.25">
      <c r="A1222" s="103"/>
      <c r="B1222" s="149" t="s">
        <v>759</v>
      </c>
      <c r="C1222" s="105"/>
      <c r="D1222" s="106"/>
    </row>
    <row r="1223" spans="1:4" x14ac:dyDescent="0.25">
      <c r="A1223" s="103"/>
      <c r="B1223" s="149" t="s">
        <v>760</v>
      </c>
      <c r="C1223" s="105"/>
      <c r="D1223" s="106"/>
    </row>
    <row r="1224" spans="1:4" x14ac:dyDescent="0.25">
      <c r="A1224" s="103"/>
      <c r="B1224" s="149" t="s">
        <v>761</v>
      </c>
      <c r="C1224" s="105"/>
      <c r="D1224" s="106"/>
    </row>
    <row r="1225" spans="1:4" x14ac:dyDescent="0.25">
      <c r="A1225" s="103"/>
      <c r="B1225" s="149" t="s">
        <v>762</v>
      </c>
      <c r="C1225" s="105"/>
      <c r="D1225" s="106"/>
    </row>
    <row r="1226" spans="1:4" x14ac:dyDescent="0.25">
      <c r="A1226" s="103"/>
      <c r="B1226" s="149" t="s">
        <v>763</v>
      </c>
      <c r="C1226" s="105"/>
      <c r="D1226" s="106"/>
    </row>
    <row r="1227" spans="1:4" x14ac:dyDescent="0.25">
      <c r="A1227" s="103"/>
      <c r="B1227" s="149" t="s">
        <v>764</v>
      </c>
      <c r="C1227" s="105"/>
      <c r="D1227" s="106"/>
    </row>
    <row r="1228" spans="1:4" ht="25.5" x14ac:dyDescent="0.25">
      <c r="A1228" s="103"/>
      <c r="B1228" s="149" t="s">
        <v>765</v>
      </c>
      <c r="C1228" s="105"/>
      <c r="D1228" s="106"/>
    </row>
    <row r="1229" spans="1:4" ht="25.5" x14ac:dyDescent="0.25">
      <c r="A1229" s="103"/>
      <c r="B1229" s="149" t="s">
        <v>766</v>
      </c>
      <c r="C1229" s="105"/>
      <c r="D1229" s="106"/>
    </row>
    <row r="1230" spans="1:4" ht="25.5" x14ac:dyDescent="0.25">
      <c r="A1230" s="103"/>
      <c r="B1230" s="149" t="s">
        <v>766</v>
      </c>
      <c r="C1230" s="105"/>
      <c r="D1230" s="106"/>
    </row>
    <row r="1231" spans="1:4" x14ac:dyDescent="0.25">
      <c r="A1231" s="103"/>
      <c r="B1231" s="149" t="s">
        <v>767</v>
      </c>
      <c r="C1231" s="105"/>
      <c r="D1231" s="106"/>
    </row>
    <row r="1232" spans="1:4" x14ac:dyDescent="0.25">
      <c r="A1232" s="103"/>
      <c r="B1232" s="149" t="s">
        <v>768</v>
      </c>
      <c r="C1232" s="105"/>
      <c r="D1232" s="106"/>
    </row>
    <row r="1233" spans="1:10" x14ac:dyDescent="0.25">
      <c r="A1233" s="103"/>
      <c r="B1233" s="149" t="s">
        <v>769</v>
      </c>
      <c r="C1233" s="105"/>
      <c r="D1233" s="106"/>
    </row>
    <row r="1234" spans="1:10" x14ac:dyDescent="0.25">
      <c r="A1234" s="103"/>
      <c r="B1234" s="149" t="s">
        <v>770</v>
      </c>
      <c r="C1234" s="105"/>
      <c r="D1234" s="106"/>
    </row>
    <row r="1235" spans="1:10" x14ac:dyDescent="0.25">
      <c r="A1235" s="103"/>
      <c r="B1235" s="149" t="s">
        <v>771</v>
      </c>
      <c r="C1235" s="105"/>
      <c r="D1235" s="106"/>
    </row>
    <row r="1236" spans="1:10" ht="25.5" x14ac:dyDescent="0.25">
      <c r="A1236" s="103"/>
      <c r="B1236" s="149" t="s">
        <v>772</v>
      </c>
      <c r="C1236" s="105"/>
      <c r="D1236" s="106"/>
    </row>
    <row r="1237" spans="1:10" x14ac:dyDescent="0.25">
      <c r="A1237" s="103"/>
      <c r="B1237" s="149" t="s">
        <v>773</v>
      </c>
      <c r="C1237" s="105"/>
      <c r="D1237" s="106"/>
    </row>
    <row r="1238" spans="1:10" ht="96" x14ac:dyDescent="0.25">
      <c r="A1238" s="103"/>
      <c r="B1238" s="151" t="s">
        <v>126</v>
      </c>
      <c r="C1238" s="105"/>
      <c r="D1238" s="106"/>
    </row>
    <row r="1239" spans="1:10" ht="39" x14ac:dyDescent="0.25">
      <c r="A1239" s="103"/>
      <c r="B1239" s="152" t="s">
        <v>323</v>
      </c>
      <c r="C1239" s="105"/>
      <c r="D1239" s="106"/>
    </row>
    <row r="1240" spans="1:10" ht="38.25" x14ac:dyDescent="0.25">
      <c r="A1240" s="103"/>
      <c r="B1240" s="153" t="s">
        <v>324</v>
      </c>
      <c r="C1240" s="105"/>
      <c r="D1240" s="106"/>
    </row>
    <row r="1241" spans="1:10" x14ac:dyDescent="0.25">
      <c r="B1241"/>
      <c r="C1241"/>
      <c r="D1241" s="148"/>
    </row>
    <row r="1242" spans="1:10" x14ac:dyDescent="0.25">
      <c r="A1242" s="99" t="s">
        <v>774</v>
      </c>
      <c r="B1242" s="150" t="s">
        <v>735</v>
      </c>
      <c r="C1242" s="101" t="s">
        <v>124</v>
      </c>
      <c r="D1242" s="102">
        <v>1</v>
      </c>
      <c r="E1242" s="259"/>
      <c r="F1242" s="260">
        <f>+D1242*E1242</f>
        <v>0</v>
      </c>
      <c r="G1242" s="281">
        <f>+E1242*PTO</f>
        <v>0</v>
      </c>
      <c r="H1242" s="281">
        <f>+G1242*D1242</f>
        <v>0</v>
      </c>
      <c r="I1242" s="282">
        <f>+E1242-G1242</f>
        <v>0</v>
      </c>
      <c r="J1242" s="282">
        <f>+I1242*D1242</f>
        <v>0</v>
      </c>
    </row>
    <row r="1243" spans="1:10" x14ac:dyDescent="0.25">
      <c r="B1243" s="149" t="s">
        <v>736</v>
      </c>
      <c r="C1243"/>
      <c r="D1243" s="148"/>
    </row>
    <row r="1244" spans="1:10" x14ac:dyDescent="0.25">
      <c r="B1244" s="149" t="s">
        <v>775</v>
      </c>
      <c r="C1244"/>
      <c r="D1244" s="148"/>
    </row>
    <row r="1245" spans="1:10" x14ac:dyDescent="0.25">
      <c r="B1245" s="149" t="s">
        <v>776</v>
      </c>
      <c r="C1245"/>
      <c r="D1245" s="148"/>
    </row>
    <row r="1246" spans="1:10" x14ac:dyDescent="0.25">
      <c r="B1246" s="149" t="s">
        <v>777</v>
      </c>
      <c r="C1246"/>
      <c r="D1246" s="148"/>
    </row>
    <row r="1247" spans="1:10" x14ac:dyDescent="0.25">
      <c r="B1247" s="149" t="s">
        <v>778</v>
      </c>
      <c r="C1247"/>
      <c r="D1247" s="148"/>
    </row>
    <row r="1248" spans="1:10" x14ac:dyDescent="0.25">
      <c r="B1248" s="149" t="s">
        <v>741</v>
      </c>
      <c r="C1248"/>
      <c r="D1248" s="148"/>
    </row>
    <row r="1249" spans="2:4" x14ac:dyDescent="0.25">
      <c r="B1249" s="149" t="s">
        <v>742</v>
      </c>
      <c r="C1249"/>
      <c r="D1249" s="148"/>
    </row>
    <row r="1250" spans="2:4" x14ac:dyDescent="0.25">
      <c r="B1250" s="149" t="s">
        <v>779</v>
      </c>
      <c r="C1250"/>
      <c r="D1250" s="148"/>
    </row>
    <row r="1251" spans="2:4" x14ac:dyDescent="0.25">
      <c r="B1251" s="149" t="s">
        <v>744</v>
      </c>
      <c r="C1251"/>
      <c r="D1251" s="148"/>
    </row>
    <row r="1252" spans="2:4" x14ac:dyDescent="0.25">
      <c r="B1252" s="149" t="s">
        <v>780</v>
      </c>
      <c r="C1252"/>
      <c r="D1252" s="148"/>
    </row>
    <row r="1253" spans="2:4" x14ac:dyDescent="0.25">
      <c r="B1253" s="149" t="s">
        <v>746</v>
      </c>
      <c r="C1253"/>
      <c r="D1253" s="148"/>
    </row>
    <row r="1254" spans="2:4" ht="38.25" x14ac:dyDescent="0.25">
      <c r="B1254" s="149" t="s">
        <v>747</v>
      </c>
      <c r="C1254"/>
      <c r="D1254" s="148"/>
    </row>
    <row r="1255" spans="2:4" x14ac:dyDescent="0.25">
      <c r="B1255" s="149" t="s">
        <v>781</v>
      </c>
      <c r="C1255"/>
      <c r="D1255" s="148"/>
    </row>
    <row r="1256" spans="2:4" ht="25.5" x14ac:dyDescent="0.25">
      <c r="B1256" s="149" t="s">
        <v>749</v>
      </c>
      <c r="C1256"/>
      <c r="D1256" s="148"/>
    </row>
    <row r="1257" spans="2:4" ht="51" x14ac:dyDescent="0.25">
      <c r="B1257" s="149" t="s">
        <v>782</v>
      </c>
      <c r="C1257"/>
      <c r="D1257" s="148"/>
    </row>
    <row r="1258" spans="2:4" x14ac:dyDescent="0.25">
      <c r="B1258" s="149" t="s">
        <v>783</v>
      </c>
      <c r="C1258"/>
      <c r="D1258" s="148"/>
    </row>
    <row r="1259" spans="2:4" x14ac:dyDescent="0.25">
      <c r="B1259" s="149" t="s">
        <v>750</v>
      </c>
      <c r="C1259"/>
      <c r="D1259" s="148"/>
    </row>
    <row r="1260" spans="2:4" x14ac:dyDescent="0.25">
      <c r="B1260" s="149" t="s">
        <v>751</v>
      </c>
      <c r="C1260"/>
      <c r="D1260" s="148"/>
    </row>
    <row r="1261" spans="2:4" x14ac:dyDescent="0.25">
      <c r="B1261" s="149" t="s">
        <v>752</v>
      </c>
      <c r="C1261"/>
      <c r="D1261" s="148"/>
    </row>
    <row r="1262" spans="2:4" ht="25.5" x14ac:dyDescent="0.25">
      <c r="B1262" s="149" t="s">
        <v>784</v>
      </c>
      <c r="C1262"/>
      <c r="D1262" s="148"/>
    </row>
    <row r="1263" spans="2:4" ht="51" x14ac:dyDescent="0.25">
      <c r="B1263" s="149" t="s">
        <v>754</v>
      </c>
      <c r="C1263"/>
      <c r="D1263" s="148"/>
    </row>
    <row r="1264" spans="2:4" x14ac:dyDescent="0.25">
      <c r="B1264" s="149" t="s">
        <v>755</v>
      </c>
      <c r="C1264"/>
      <c r="D1264" s="148"/>
    </row>
    <row r="1265" spans="2:4" ht="25.5" x14ac:dyDescent="0.25">
      <c r="B1265" s="149" t="s">
        <v>756</v>
      </c>
      <c r="C1265"/>
      <c r="D1265" s="148"/>
    </row>
    <row r="1266" spans="2:4" ht="25.5" x14ac:dyDescent="0.25">
      <c r="B1266" s="149" t="s">
        <v>757</v>
      </c>
      <c r="C1266"/>
      <c r="D1266" s="148"/>
    </row>
    <row r="1267" spans="2:4" ht="25.5" x14ac:dyDescent="0.25">
      <c r="B1267" s="149" t="s">
        <v>758</v>
      </c>
      <c r="C1267"/>
      <c r="D1267" s="148"/>
    </row>
    <row r="1268" spans="2:4" x14ac:dyDescent="0.25">
      <c r="B1268" s="149" t="s">
        <v>759</v>
      </c>
      <c r="C1268"/>
      <c r="D1268" s="148"/>
    </row>
    <row r="1269" spans="2:4" x14ac:dyDescent="0.25">
      <c r="B1269" s="149" t="s">
        <v>785</v>
      </c>
      <c r="C1269"/>
      <c r="D1269" s="148"/>
    </row>
    <row r="1270" spans="2:4" x14ac:dyDescent="0.25">
      <c r="B1270" s="149" t="s">
        <v>761</v>
      </c>
      <c r="C1270"/>
      <c r="D1270" s="148"/>
    </row>
    <row r="1271" spans="2:4" x14ac:dyDescent="0.25">
      <c r="B1271" s="149" t="s">
        <v>762</v>
      </c>
      <c r="C1271"/>
      <c r="D1271" s="148"/>
    </row>
    <row r="1272" spans="2:4" x14ac:dyDescent="0.25">
      <c r="B1272" s="149" t="s">
        <v>786</v>
      </c>
      <c r="C1272"/>
      <c r="D1272" s="148"/>
    </row>
    <row r="1273" spans="2:4" x14ac:dyDescent="0.25">
      <c r="B1273" s="149" t="s">
        <v>764</v>
      </c>
      <c r="C1273"/>
      <c r="D1273" s="148"/>
    </row>
    <row r="1274" spans="2:4" ht="25.5" x14ac:dyDescent="0.25">
      <c r="B1274" s="149" t="s">
        <v>765</v>
      </c>
      <c r="C1274"/>
      <c r="D1274" s="148"/>
    </row>
    <row r="1275" spans="2:4" ht="25.5" x14ac:dyDescent="0.25">
      <c r="B1275" s="149" t="s">
        <v>766</v>
      </c>
      <c r="C1275"/>
      <c r="D1275" s="148"/>
    </row>
    <row r="1276" spans="2:4" x14ac:dyDescent="0.25">
      <c r="B1276" s="149" t="s">
        <v>767</v>
      </c>
      <c r="C1276"/>
      <c r="D1276" s="148"/>
    </row>
    <row r="1277" spans="2:4" x14ac:dyDescent="0.25">
      <c r="B1277" s="149" t="s">
        <v>768</v>
      </c>
      <c r="C1277"/>
      <c r="D1277" s="148"/>
    </row>
    <row r="1278" spans="2:4" x14ac:dyDescent="0.25">
      <c r="B1278" s="149" t="s">
        <v>769</v>
      </c>
      <c r="C1278"/>
      <c r="D1278" s="148"/>
    </row>
    <row r="1279" spans="2:4" x14ac:dyDescent="0.25">
      <c r="B1279" s="149" t="s">
        <v>770</v>
      </c>
      <c r="C1279"/>
      <c r="D1279" s="148"/>
    </row>
    <row r="1280" spans="2:4" x14ac:dyDescent="0.25">
      <c r="B1280" s="149" t="s">
        <v>771</v>
      </c>
      <c r="C1280"/>
      <c r="D1280" s="148"/>
    </row>
    <row r="1281" spans="1:10" ht="25.5" x14ac:dyDescent="0.25">
      <c r="B1281" s="149" t="s">
        <v>772</v>
      </c>
      <c r="C1281"/>
      <c r="D1281" s="148"/>
    </row>
    <row r="1282" spans="1:10" x14ac:dyDescent="0.25">
      <c r="B1282" s="149" t="s">
        <v>787</v>
      </c>
      <c r="C1282"/>
      <c r="D1282" s="148"/>
    </row>
    <row r="1283" spans="1:10" ht="96" x14ac:dyDescent="0.25">
      <c r="B1283" s="151" t="s">
        <v>126</v>
      </c>
      <c r="C1283"/>
      <c r="D1283" s="148"/>
    </row>
    <row r="1284" spans="1:10" ht="39" x14ac:dyDescent="0.25">
      <c r="B1284" s="152" t="s">
        <v>323</v>
      </c>
      <c r="C1284"/>
      <c r="D1284" s="148"/>
    </row>
    <row r="1285" spans="1:10" ht="38.25" x14ac:dyDescent="0.25">
      <c r="B1285" s="153" t="s">
        <v>324</v>
      </c>
      <c r="C1285"/>
      <c r="D1285" s="148"/>
    </row>
    <row r="1286" spans="1:10" x14ac:dyDescent="0.25">
      <c r="B1286"/>
      <c r="C1286"/>
      <c r="D1286" s="148"/>
    </row>
    <row r="1287" spans="1:10" x14ac:dyDescent="0.25">
      <c r="A1287" s="99" t="s">
        <v>788</v>
      </c>
      <c r="B1287" s="150" t="s">
        <v>735</v>
      </c>
      <c r="C1287" s="101" t="s">
        <v>124</v>
      </c>
      <c r="D1287" s="102">
        <v>2</v>
      </c>
      <c r="E1287" s="259"/>
      <c r="F1287" s="260">
        <f>+D1287*E1287</f>
        <v>0</v>
      </c>
      <c r="G1287" s="281">
        <f>+E1287*PTO</f>
        <v>0</v>
      </c>
      <c r="H1287" s="281">
        <f>+G1287*D1287</f>
        <v>0</v>
      </c>
      <c r="I1287" s="282">
        <f>+E1287-G1287</f>
        <v>0</v>
      </c>
      <c r="J1287" s="282">
        <f>+I1287*D1287</f>
        <v>0</v>
      </c>
    </row>
    <row r="1288" spans="1:10" x14ac:dyDescent="0.25">
      <c r="B1288" s="149" t="s">
        <v>736</v>
      </c>
      <c r="C1288"/>
      <c r="D1288" s="148"/>
    </row>
    <row r="1289" spans="1:10" x14ac:dyDescent="0.25">
      <c r="B1289" s="149" t="s">
        <v>789</v>
      </c>
      <c r="C1289"/>
      <c r="D1289" s="148"/>
    </row>
    <row r="1290" spans="1:10" x14ac:dyDescent="0.25">
      <c r="B1290" s="149" t="s">
        <v>790</v>
      </c>
      <c r="C1290"/>
      <c r="D1290" s="148"/>
    </row>
    <row r="1291" spans="1:10" x14ac:dyDescent="0.25">
      <c r="B1291" s="149" t="s">
        <v>791</v>
      </c>
      <c r="C1291"/>
      <c r="D1291" s="148"/>
    </row>
    <row r="1292" spans="1:10" x14ac:dyDescent="0.25">
      <c r="B1292" s="149" t="s">
        <v>778</v>
      </c>
      <c r="C1292"/>
      <c r="D1292" s="148"/>
    </row>
    <row r="1293" spans="1:10" x14ac:dyDescent="0.25">
      <c r="B1293" s="149" t="s">
        <v>741</v>
      </c>
      <c r="C1293"/>
      <c r="D1293" s="148"/>
    </row>
    <row r="1294" spans="1:10" x14ac:dyDescent="0.25">
      <c r="B1294" s="149" t="s">
        <v>742</v>
      </c>
      <c r="C1294"/>
      <c r="D1294" s="148"/>
    </row>
    <row r="1295" spans="1:10" x14ac:dyDescent="0.25">
      <c r="B1295" s="149" t="s">
        <v>792</v>
      </c>
      <c r="C1295"/>
      <c r="D1295" s="148"/>
    </row>
    <row r="1296" spans="1:10" x14ac:dyDescent="0.25">
      <c r="B1296" s="149" t="s">
        <v>744</v>
      </c>
      <c r="C1296"/>
      <c r="D1296" s="148"/>
    </row>
    <row r="1297" spans="2:4" x14ac:dyDescent="0.25">
      <c r="B1297" s="149" t="s">
        <v>780</v>
      </c>
      <c r="C1297"/>
      <c r="D1297" s="148"/>
    </row>
    <row r="1298" spans="2:4" x14ac:dyDescent="0.25">
      <c r="B1298" s="149" t="s">
        <v>746</v>
      </c>
      <c r="C1298"/>
      <c r="D1298" s="148"/>
    </row>
    <row r="1299" spans="2:4" ht="38.25" x14ac:dyDescent="0.25">
      <c r="B1299" s="149" t="s">
        <v>747</v>
      </c>
      <c r="C1299"/>
      <c r="D1299" s="148"/>
    </row>
    <row r="1300" spans="2:4" x14ac:dyDescent="0.25">
      <c r="B1300" s="149" t="s">
        <v>748</v>
      </c>
      <c r="C1300"/>
      <c r="D1300" s="148"/>
    </row>
    <row r="1301" spans="2:4" ht="25.5" x14ac:dyDescent="0.25">
      <c r="B1301" s="149" t="s">
        <v>749</v>
      </c>
      <c r="C1301"/>
      <c r="D1301" s="148"/>
    </row>
    <row r="1302" spans="2:4" x14ac:dyDescent="0.25">
      <c r="B1302" s="149" t="s">
        <v>750</v>
      </c>
      <c r="C1302"/>
      <c r="D1302" s="148"/>
    </row>
    <row r="1303" spans="2:4" x14ac:dyDescent="0.25">
      <c r="B1303" s="149" t="s">
        <v>751</v>
      </c>
      <c r="C1303"/>
      <c r="D1303" s="148"/>
    </row>
    <row r="1304" spans="2:4" x14ac:dyDescent="0.25">
      <c r="B1304" s="149" t="s">
        <v>752</v>
      </c>
      <c r="C1304"/>
      <c r="D1304" s="148"/>
    </row>
    <row r="1305" spans="2:4" ht="25.5" x14ac:dyDescent="0.25">
      <c r="B1305" s="149" t="s">
        <v>753</v>
      </c>
      <c r="C1305"/>
      <c r="D1305" s="148"/>
    </row>
    <row r="1306" spans="2:4" ht="51" x14ac:dyDescent="0.25">
      <c r="B1306" s="149" t="s">
        <v>754</v>
      </c>
      <c r="C1306"/>
      <c r="D1306" s="148"/>
    </row>
    <row r="1307" spans="2:4" x14ac:dyDescent="0.25">
      <c r="B1307" s="149" t="s">
        <v>755</v>
      </c>
      <c r="C1307"/>
      <c r="D1307" s="148"/>
    </row>
    <row r="1308" spans="2:4" ht="25.5" x14ac:dyDescent="0.25">
      <c r="B1308" s="149" t="s">
        <v>756</v>
      </c>
      <c r="C1308"/>
      <c r="D1308" s="148"/>
    </row>
    <row r="1309" spans="2:4" ht="25.5" x14ac:dyDescent="0.25">
      <c r="B1309" s="149" t="s">
        <v>757</v>
      </c>
      <c r="C1309"/>
      <c r="D1309" s="148"/>
    </row>
    <row r="1310" spans="2:4" ht="25.5" x14ac:dyDescent="0.25">
      <c r="B1310" s="149" t="s">
        <v>758</v>
      </c>
      <c r="C1310"/>
      <c r="D1310" s="148"/>
    </row>
    <row r="1311" spans="2:4" x14ac:dyDescent="0.25">
      <c r="B1311" s="149" t="s">
        <v>759</v>
      </c>
      <c r="C1311"/>
      <c r="D1311" s="148"/>
    </row>
    <row r="1312" spans="2:4" x14ac:dyDescent="0.25">
      <c r="B1312" s="149" t="s">
        <v>785</v>
      </c>
      <c r="C1312"/>
      <c r="D1312" s="148"/>
    </row>
    <row r="1313" spans="2:4" x14ac:dyDescent="0.25">
      <c r="B1313" s="149" t="s">
        <v>761</v>
      </c>
      <c r="C1313"/>
      <c r="D1313" s="148"/>
    </row>
    <row r="1314" spans="2:4" x14ac:dyDescent="0.25">
      <c r="B1314" s="149" t="s">
        <v>762</v>
      </c>
      <c r="C1314"/>
      <c r="D1314" s="148"/>
    </row>
    <row r="1315" spans="2:4" x14ac:dyDescent="0.25">
      <c r="B1315" s="149" t="s">
        <v>763</v>
      </c>
      <c r="C1315"/>
      <c r="D1315" s="148"/>
    </row>
    <row r="1316" spans="2:4" x14ac:dyDescent="0.25">
      <c r="B1316" s="149" t="s">
        <v>764</v>
      </c>
      <c r="C1316"/>
      <c r="D1316" s="148"/>
    </row>
    <row r="1317" spans="2:4" ht="25.5" x14ac:dyDescent="0.25">
      <c r="B1317" s="149" t="s">
        <v>765</v>
      </c>
      <c r="C1317"/>
      <c r="D1317" s="148"/>
    </row>
    <row r="1318" spans="2:4" ht="25.5" x14ac:dyDescent="0.25">
      <c r="B1318" s="149" t="s">
        <v>766</v>
      </c>
      <c r="C1318"/>
      <c r="D1318" s="148"/>
    </row>
    <row r="1319" spans="2:4" ht="25.5" x14ac:dyDescent="0.25">
      <c r="B1319" s="149" t="s">
        <v>766</v>
      </c>
      <c r="C1319"/>
      <c r="D1319" s="148"/>
    </row>
    <row r="1320" spans="2:4" x14ac:dyDescent="0.25">
      <c r="B1320" s="149" t="s">
        <v>767</v>
      </c>
      <c r="C1320"/>
      <c r="D1320" s="148"/>
    </row>
    <row r="1321" spans="2:4" x14ac:dyDescent="0.25">
      <c r="B1321" s="149" t="s">
        <v>768</v>
      </c>
      <c r="C1321"/>
      <c r="D1321" s="148"/>
    </row>
    <row r="1322" spans="2:4" x14ac:dyDescent="0.25">
      <c r="B1322" s="149" t="s">
        <v>769</v>
      </c>
      <c r="C1322"/>
      <c r="D1322" s="148"/>
    </row>
    <row r="1323" spans="2:4" x14ac:dyDescent="0.25">
      <c r="B1323" s="149" t="s">
        <v>770</v>
      </c>
      <c r="C1323"/>
      <c r="D1323" s="148"/>
    </row>
    <row r="1324" spans="2:4" x14ac:dyDescent="0.25">
      <c r="B1324" s="149" t="s">
        <v>793</v>
      </c>
      <c r="C1324"/>
      <c r="D1324" s="148"/>
    </row>
    <row r="1325" spans="2:4" ht="25.5" x14ac:dyDescent="0.25">
      <c r="B1325" s="149" t="s">
        <v>772</v>
      </c>
      <c r="C1325"/>
      <c r="D1325" s="148"/>
    </row>
    <row r="1326" spans="2:4" x14ac:dyDescent="0.25">
      <c r="B1326" s="154" t="s">
        <v>773</v>
      </c>
      <c r="C1326"/>
      <c r="D1326" s="148"/>
    </row>
    <row r="1327" spans="2:4" ht="96" x14ac:dyDescent="0.25">
      <c r="B1327" s="151" t="s">
        <v>126</v>
      </c>
      <c r="C1327"/>
      <c r="D1327" s="148"/>
    </row>
    <row r="1328" spans="2:4" ht="39" x14ac:dyDescent="0.25">
      <c r="B1328" s="152" t="s">
        <v>323</v>
      </c>
      <c r="C1328"/>
      <c r="D1328" s="148"/>
    </row>
    <row r="1329" spans="1:10" ht="38.25" x14ac:dyDescent="0.25">
      <c r="B1329" s="153" t="s">
        <v>324</v>
      </c>
      <c r="C1329"/>
      <c r="D1329" s="148"/>
    </row>
    <row r="1330" spans="1:10" x14ac:dyDescent="0.25">
      <c r="B1330"/>
      <c r="C1330"/>
      <c r="D1330" s="148"/>
    </row>
    <row r="1331" spans="1:10" ht="21.75" thickBot="1" x14ac:dyDescent="0.4">
      <c r="A1331" s="253" t="s">
        <v>300</v>
      </c>
      <c r="B1331" s="254" t="s">
        <v>794</v>
      </c>
      <c r="C1331" s="255"/>
      <c r="D1331" s="256"/>
      <c r="E1331" s="257"/>
      <c r="F1331" s="258"/>
      <c r="G1331" s="258"/>
      <c r="H1331" s="258"/>
      <c r="I1331" s="258"/>
      <c r="J1331" s="258"/>
    </row>
    <row r="1332" spans="1:10" ht="15.75" thickTop="1" x14ac:dyDescent="0.25">
      <c r="B1332"/>
      <c r="C1332"/>
      <c r="D1332" s="148"/>
    </row>
    <row r="1333" spans="1:10" x14ac:dyDescent="0.25">
      <c r="A1333" s="99" t="s">
        <v>302</v>
      </c>
      <c r="B1333" s="155" t="s">
        <v>795</v>
      </c>
      <c r="C1333" s="101" t="s">
        <v>124</v>
      </c>
      <c r="D1333" s="102">
        <v>5</v>
      </c>
      <c r="E1333" s="259"/>
      <c r="F1333" s="260">
        <f>+D1333*E1333</f>
        <v>0</v>
      </c>
      <c r="G1333" s="281">
        <f>+E1333*PTO</f>
        <v>0</v>
      </c>
      <c r="H1333" s="281">
        <f>+G1333*D1333</f>
        <v>0</v>
      </c>
      <c r="I1333" s="282">
        <f>+E1333-G1333</f>
        <v>0</v>
      </c>
      <c r="J1333" s="282">
        <f>+I1333*D1333</f>
        <v>0</v>
      </c>
    </row>
    <row r="1334" spans="1:10" x14ac:dyDescent="0.25">
      <c r="B1334" s="149" t="s">
        <v>796</v>
      </c>
      <c r="C1334"/>
      <c r="D1334" s="148"/>
    </row>
    <row r="1335" spans="1:10" x14ac:dyDescent="0.25">
      <c r="B1335" s="149" t="s">
        <v>797</v>
      </c>
      <c r="C1335"/>
      <c r="D1335" s="148"/>
    </row>
    <row r="1336" spans="1:10" x14ac:dyDescent="0.25">
      <c r="B1336" s="149" t="s">
        <v>798</v>
      </c>
      <c r="C1336"/>
      <c r="D1336" s="148"/>
    </row>
    <row r="1337" spans="1:10" x14ac:dyDescent="0.25">
      <c r="B1337" s="149" t="s">
        <v>799</v>
      </c>
      <c r="C1337"/>
      <c r="D1337" s="148"/>
    </row>
    <row r="1338" spans="1:10" x14ac:dyDescent="0.25">
      <c r="B1338" s="149" t="s">
        <v>800</v>
      </c>
      <c r="C1338"/>
      <c r="D1338" s="148"/>
    </row>
    <row r="1339" spans="1:10" x14ac:dyDescent="0.25">
      <c r="B1339" s="149" t="s">
        <v>801</v>
      </c>
      <c r="C1339"/>
      <c r="D1339" s="148"/>
    </row>
    <row r="1340" spans="1:10" x14ac:dyDescent="0.25">
      <c r="B1340" s="149" t="s">
        <v>802</v>
      </c>
      <c r="C1340"/>
      <c r="D1340" s="148"/>
    </row>
    <row r="1341" spans="1:10" x14ac:dyDescent="0.25">
      <c r="B1341" s="149" t="s">
        <v>1017</v>
      </c>
      <c r="C1341"/>
      <c r="D1341" s="148"/>
    </row>
    <row r="1342" spans="1:10" x14ac:dyDescent="0.25">
      <c r="B1342" s="149" t="s">
        <v>803</v>
      </c>
      <c r="C1342"/>
      <c r="D1342" s="148"/>
    </row>
    <row r="1343" spans="1:10" ht="51" x14ac:dyDescent="0.25">
      <c r="B1343" s="149" t="s">
        <v>804</v>
      </c>
      <c r="C1343"/>
      <c r="D1343" s="148"/>
    </row>
    <row r="1344" spans="1:10" x14ac:dyDescent="0.25">
      <c r="B1344" s="149" t="s">
        <v>783</v>
      </c>
      <c r="C1344"/>
      <c r="D1344" s="148"/>
    </row>
    <row r="1345" spans="2:4" ht="25.5" x14ac:dyDescent="0.25">
      <c r="B1345" s="149" t="s">
        <v>805</v>
      </c>
      <c r="C1345"/>
      <c r="D1345" s="148"/>
    </row>
    <row r="1346" spans="2:4" x14ac:dyDescent="0.25">
      <c r="B1346" s="149" t="s">
        <v>806</v>
      </c>
      <c r="C1346"/>
      <c r="D1346" s="148"/>
    </row>
    <row r="1347" spans="2:4" ht="25.5" x14ac:dyDescent="0.25">
      <c r="B1347" s="149" t="s">
        <v>807</v>
      </c>
      <c r="C1347"/>
      <c r="D1347" s="148"/>
    </row>
    <row r="1348" spans="2:4" x14ac:dyDescent="0.25">
      <c r="B1348" s="149" t="s">
        <v>752</v>
      </c>
      <c r="C1348"/>
      <c r="D1348" s="148"/>
    </row>
    <row r="1349" spans="2:4" x14ac:dyDescent="0.25">
      <c r="B1349" s="149" t="s">
        <v>808</v>
      </c>
      <c r="C1349"/>
      <c r="D1349" s="148"/>
    </row>
    <row r="1350" spans="2:4" ht="25.5" x14ac:dyDescent="0.25">
      <c r="B1350" s="149" t="s">
        <v>809</v>
      </c>
      <c r="C1350"/>
      <c r="D1350" s="148"/>
    </row>
    <row r="1351" spans="2:4" ht="38.25" x14ac:dyDescent="0.25">
      <c r="B1351" s="149" t="s">
        <v>810</v>
      </c>
      <c r="C1351"/>
      <c r="D1351" s="148"/>
    </row>
    <row r="1352" spans="2:4" ht="25.5" x14ac:dyDescent="0.25">
      <c r="B1352" s="149" t="s">
        <v>811</v>
      </c>
      <c r="C1352"/>
      <c r="D1352" s="148"/>
    </row>
    <row r="1353" spans="2:4" x14ac:dyDescent="0.25">
      <c r="B1353" s="149" t="s">
        <v>812</v>
      </c>
      <c r="C1353"/>
      <c r="D1353" s="148"/>
    </row>
    <row r="1354" spans="2:4" x14ac:dyDescent="0.25">
      <c r="B1354" s="149" t="s">
        <v>813</v>
      </c>
      <c r="C1354"/>
      <c r="D1354" s="148"/>
    </row>
    <row r="1355" spans="2:4" x14ac:dyDescent="0.25">
      <c r="B1355" s="149" t="s">
        <v>814</v>
      </c>
      <c r="C1355"/>
      <c r="D1355" s="148"/>
    </row>
    <row r="1356" spans="2:4" x14ac:dyDescent="0.25">
      <c r="B1356" s="149" t="s">
        <v>815</v>
      </c>
      <c r="C1356"/>
      <c r="D1356" s="148"/>
    </row>
    <row r="1357" spans="2:4" x14ac:dyDescent="0.25">
      <c r="B1357" s="149" t="s">
        <v>816</v>
      </c>
      <c r="C1357"/>
      <c r="D1357" s="148"/>
    </row>
    <row r="1358" spans="2:4" x14ac:dyDescent="0.25">
      <c r="B1358" s="149" t="s">
        <v>817</v>
      </c>
      <c r="C1358"/>
      <c r="D1358" s="148"/>
    </row>
    <row r="1359" spans="2:4" x14ac:dyDescent="0.25">
      <c r="B1359" s="149" t="s">
        <v>818</v>
      </c>
      <c r="C1359"/>
      <c r="D1359" s="148"/>
    </row>
    <row r="1360" spans="2:4" x14ac:dyDescent="0.25">
      <c r="B1360" s="149" t="s">
        <v>819</v>
      </c>
      <c r="C1360"/>
      <c r="D1360" s="148"/>
    </row>
    <row r="1361" spans="1:10" x14ac:dyDescent="0.25">
      <c r="B1361" s="149" t="s">
        <v>746</v>
      </c>
      <c r="C1361"/>
      <c r="D1361" s="148"/>
    </row>
    <row r="1362" spans="1:10" x14ac:dyDescent="0.25">
      <c r="B1362" s="149" t="s">
        <v>820</v>
      </c>
      <c r="C1362"/>
      <c r="D1362" s="148"/>
    </row>
    <row r="1363" spans="1:10" x14ac:dyDescent="0.25">
      <c r="B1363" s="149" t="s">
        <v>821</v>
      </c>
      <c r="C1363"/>
      <c r="D1363" s="148"/>
    </row>
    <row r="1364" spans="1:10" x14ac:dyDescent="0.25">
      <c r="B1364" s="149" t="s">
        <v>793</v>
      </c>
      <c r="C1364"/>
      <c r="D1364" s="148"/>
    </row>
    <row r="1365" spans="1:10" x14ac:dyDescent="0.25">
      <c r="B1365" s="149" t="s">
        <v>822</v>
      </c>
      <c r="C1365"/>
      <c r="D1365" s="148"/>
    </row>
    <row r="1366" spans="1:10" x14ac:dyDescent="0.25">
      <c r="B1366" s="149" t="s">
        <v>773</v>
      </c>
      <c r="C1366"/>
      <c r="D1366" s="148"/>
    </row>
    <row r="1367" spans="1:10" ht="96" x14ac:dyDescent="0.25">
      <c r="B1367" s="151" t="s">
        <v>126</v>
      </c>
      <c r="C1367"/>
      <c r="D1367" s="148"/>
    </row>
    <row r="1368" spans="1:10" ht="39" x14ac:dyDescent="0.25">
      <c r="B1368" s="152" t="s">
        <v>323</v>
      </c>
      <c r="C1368"/>
      <c r="D1368" s="148"/>
    </row>
    <row r="1369" spans="1:10" ht="38.25" x14ac:dyDescent="0.25">
      <c r="B1369" s="153" t="s">
        <v>324</v>
      </c>
      <c r="C1369"/>
      <c r="D1369" s="148"/>
    </row>
    <row r="1370" spans="1:10" x14ac:dyDescent="0.25">
      <c r="B1370"/>
      <c r="C1370"/>
      <c r="D1370" s="148"/>
    </row>
    <row r="1371" spans="1:10" x14ac:dyDescent="0.25">
      <c r="A1371" s="120" t="s">
        <v>823</v>
      </c>
      <c r="B1371" s="100" t="s">
        <v>824</v>
      </c>
      <c r="C1371" s="116" t="s">
        <v>124</v>
      </c>
      <c r="D1371" s="117">
        <v>1</v>
      </c>
    </row>
    <row r="1372" spans="1:10" x14ac:dyDescent="0.25">
      <c r="A1372" s="134"/>
      <c r="B1372" s="149" t="s">
        <v>825</v>
      </c>
      <c r="C1372" s="131"/>
      <c r="D1372" s="156"/>
    </row>
    <row r="1373" spans="1:10" x14ac:dyDescent="0.25">
      <c r="A1373" s="111"/>
      <c r="B1373" s="149" t="s">
        <v>569</v>
      </c>
      <c r="C1373" s="131"/>
      <c r="D1373" s="156"/>
    </row>
    <row r="1374" spans="1:10" x14ac:dyDescent="0.25">
      <c r="A1374" s="111"/>
      <c r="B1374" s="135" t="s">
        <v>570</v>
      </c>
      <c r="C1374" s="131"/>
      <c r="D1374" s="156"/>
    </row>
    <row r="1375" spans="1:10" x14ac:dyDescent="0.25">
      <c r="B1375"/>
      <c r="C1375"/>
      <c r="D1375" s="148"/>
    </row>
    <row r="1376" spans="1:10" x14ac:dyDescent="0.25">
      <c r="A1376" s="114" t="s">
        <v>826</v>
      </c>
      <c r="B1376" s="100" t="s">
        <v>725</v>
      </c>
      <c r="C1376" s="116" t="s">
        <v>124</v>
      </c>
      <c r="D1376" s="117">
        <v>1</v>
      </c>
      <c r="E1376" s="259"/>
      <c r="F1376" s="260">
        <f>+D1376*E1376</f>
        <v>0</v>
      </c>
      <c r="G1376" s="281">
        <f>+E1376*PTO</f>
        <v>0</v>
      </c>
      <c r="H1376" s="281">
        <f>+G1376*D1376</f>
        <v>0</v>
      </c>
      <c r="I1376" s="282">
        <f>+E1376-G1376</f>
        <v>0</v>
      </c>
      <c r="J1376" s="282">
        <f>+I1376*D1376</f>
        <v>0</v>
      </c>
    </row>
    <row r="1377" spans="1:4" x14ac:dyDescent="0.25">
      <c r="A1377" s="103"/>
      <c r="B1377" s="149" t="s">
        <v>247</v>
      </c>
      <c r="C1377" s="105"/>
      <c r="D1377" s="106"/>
    </row>
    <row r="1378" spans="1:4" x14ac:dyDescent="0.25">
      <c r="A1378" s="103"/>
      <c r="B1378" s="149" t="s">
        <v>248</v>
      </c>
      <c r="C1378" s="105"/>
      <c r="D1378" s="106"/>
    </row>
    <row r="1379" spans="1:4" x14ac:dyDescent="0.25">
      <c r="A1379" s="103"/>
      <c r="B1379" s="149" t="s">
        <v>249</v>
      </c>
      <c r="C1379" s="105"/>
      <c r="D1379" s="106"/>
    </row>
    <row r="1380" spans="1:4" ht="127.5" x14ac:dyDescent="0.25">
      <c r="A1380" s="103"/>
      <c r="B1380" s="149" t="s">
        <v>250</v>
      </c>
      <c r="C1380" s="105"/>
      <c r="D1380" s="106"/>
    </row>
    <row r="1381" spans="1:4" x14ac:dyDescent="0.25">
      <c r="A1381" s="103"/>
      <c r="B1381" s="149" t="s">
        <v>251</v>
      </c>
      <c r="C1381" s="105"/>
      <c r="D1381" s="106"/>
    </row>
    <row r="1382" spans="1:4" ht="51" x14ac:dyDescent="0.25">
      <c r="A1382" s="103"/>
      <c r="B1382" s="149" t="s">
        <v>252</v>
      </c>
      <c r="C1382" s="105"/>
      <c r="D1382" s="106"/>
    </row>
    <row r="1383" spans="1:4" x14ac:dyDescent="0.25">
      <c r="A1383" s="103"/>
      <c r="B1383" s="149" t="s">
        <v>258</v>
      </c>
      <c r="C1383" s="105"/>
      <c r="D1383" s="106"/>
    </row>
    <row r="1384" spans="1:4" x14ac:dyDescent="0.25">
      <c r="A1384" s="103"/>
      <c r="B1384" s="149" t="s">
        <v>827</v>
      </c>
      <c r="C1384" s="105"/>
      <c r="D1384" s="106"/>
    </row>
    <row r="1385" spans="1:4" x14ac:dyDescent="0.25">
      <c r="A1385" s="103"/>
      <c r="B1385" s="149" t="s">
        <v>260</v>
      </c>
      <c r="C1385" s="105"/>
      <c r="D1385" s="106"/>
    </row>
    <row r="1386" spans="1:4" x14ac:dyDescent="0.25">
      <c r="A1386" s="103"/>
      <c r="B1386" s="149" t="s">
        <v>727</v>
      </c>
      <c r="C1386" s="105"/>
      <c r="D1386" s="106"/>
    </row>
    <row r="1387" spans="1:4" x14ac:dyDescent="0.25">
      <c r="A1387" s="103"/>
      <c r="B1387" s="149" t="s">
        <v>262</v>
      </c>
      <c r="C1387" s="105"/>
      <c r="D1387" s="106"/>
    </row>
    <row r="1388" spans="1:4" x14ac:dyDescent="0.25">
      <c r="A1388" s="103"/>
      <c r="B1388" s="149" t="s">
        <v>828</v>
      </c>
      <c r="C1388" s="105"/>
      <c r="D1388" s="106"/>
    </row>
    <row r="1389" spans="1:4" x14ac:dyDescent="0.25">
      <c r="A1389" s="103"/>
      <c r="B1389" s="149" t="s">
        <v>266</v>
      </c>
      <c r="C1389" s="105"/>
      <c r="D1389" s="106"/>
    </row>
    <row r="1390" spans="1:4" x14ac:dyDescent="0.25">
      <c r="A1390" s="103"/>
      <c r="B1390" s="149" t="s">
        <v>829</v>
      </c>
      <c r="C1390" s="105"/>
      <c r="D1390" s="106"/>
    </row>
    <row r="1391" spans="1:4" ht="96" x14ac:dyDescent="0.25">
      <c r="B1391" s="151" t="s">
        <v>126</v>
      </c>
      <c r="C1391"/>
      <c r="D1391" s="148"/>
    </row>
    <row r="1392" spans="1:4" x14ac:dyDescent="0.25">
      <c r="B1392"/>
      <c r="C1392"/>
      <c r="D1392" s="148"/>
    </row>
    <row r="1393" spans="1:10" x14ac:dyDescent="0.25">
      <c r="A1393" s="114" t="s">
        <v>830</v>
      </c>
      <c r="B1393" s="100" t="s">
        <v>716</v>
      </c>
      <c r="C1393" s="116" t="s">
        <v>124</v>
      </c>
      <c r="D1393" s="117">
        <v>2</v>
      </c>
      <c r="E1393" s="259"/>
      <c r="F1393" s="260">
        <f>+D1393*E1393</f>
        <v>0</v>
      </c>
      <c r="G1393" s="281">
        <f>+E1393*PTO</f>
        <v>0</v>
      </c>
      <c r="H1393" s="281">
        <f>+G1393*D1393</f>
        <v>0</v>
      </c>
      <c r="I1393" s="282">
        <f>+E1393-G1393</f>
        <v>0</v>
      </c>
      <c r="J1393" s="282">
        <f>+I1393*D1393</f>
        <v>0</v>
      </c>
    </row>
    <row r="1394" spans="1:10" x14ac:dyDescent="0.25">
      <c r="A1394" s="103"/>
      <c r="B1394" s="149" t="s">
        <v>717</v>
      </c>
      <c r="C1394" s="105"/>
      <c r="D1394" s="106"/>
    </row>
    <row r="1395" spans="1:10" x14ac:dyDescent="0.25">
      <c r="A1395" s="103"/>
      <c r="B1395" s="149" t="s">
        <v>718</v>
      </c>
      <c r="C1395" s="105"/>
      <c r="D1395" s="106"/>
    </row>
    <row r="1396" spans="1:10" x14ac:dyDescent="0.25">
      <c r="A1396" s="103"/>
      <c r="B1396" s="149" t="s">
        <v>719</v>
      </c>
      <c r="C1396" s="105"/>
      <c r="D1396" s="106"/>
    </row>
    <row r="1397" spans="1:10" ht="25.5" x14ac:dyDescent="0.25">
      <c r="A1397" s="103"/>
      <c r="B1397" s="149" t="s">
        <v>720</v>
      </c>
      <c r="C1397" s="105"/>
      <c r="D1397" s="106"/>
    </row>
    <row r="1398" spans="1:10" x14ac:dyDescent="0.25">
      <c r="A1398" s="103"/>
      <c r="B1398" s="149" t="s">
        <v>721</v>
      </c>
      <c r="C1398" s="105"/>
      <c r="D1398" s="106"/>
    </row>
    <row r="1399" spans="1:10" x14ac:dyDescent="0.25">
      <c r="A1399" s="103"/>
      <c r="B1399" s="149" t="s">
        <v>722</v>
      </c>
      <c r="C1399" s="105"/>
      <c r="D1399" s="106"/>
    </row>
    <row r="1400" spans="1:10" x14ac:dyDescent="0.25">
      <c r="A1400" s="103"/>
      <c r="B1400" s="149" t="s">
        <v>723</v>
      </c>
      <c r="C1400" s="105"/>
      <c r="D1400" s="106"/>
    </row>
    <row r="1401" spans="1:10" ht="96" x14ac:dyDescent="0.25">
      <c r="B1401" s="151" t="s">
        <v>126</v>
      </c>
      <c r="C1401"/>
      <c r="D1401" s="148"/>
    </row>
    <row r="1402" spans="1:10" x14ac:dyDescent="0.25">
      <c r="B1402"/>
      <c r="C1402"/>
      <c r="D1402" s="148"/>
    </row>
    <row r="1403" spans="1:10" x14ac:dyDescent="0.25">
      <c r="A1403" s="99" t="s">
        <v>831</v>
      </c>
      <c r="B1403" s="100" t="s">
        <v>128</v>
      </c>
      <c r="C1403" s="101" t="s">
        <v>124</v>
      </c>
      <c r="D1403" s="102">
        <v>1</v>
      </c>
      <c r="E1403" s="259"/>
      <c r="F1403" s="260">
        <f>+D1403*E1403</f>
        <v>0</v>
      </c>
      <c r="G1403" s="281">
        <f>+E1403*PTO</f>
        <v>0</v>
      </c>
      <c r="H1403" s="281">
        <f>+G1403*D1403</f>
        <v>0</v>
      </c>
      <c r="I1403" s="282">
        <f>+E1403-G1403</f>
        <v>0</v>
      </c>
      <c r="J1403" s="282">
        <f>+I1403*D1403</f>
        <v>0</v>
      </c>
    </row>
    <row r="1404" spans="1:10" x14ac:dyDescent="0.25">
      <c r="A1404" s="108"/>
      <c r="B1404" s="149" t="s">
        <v>129</v>
      </c>
      <c r="C1404" s="109"/>
      <c r="D1404" s="110"/>
    </row>
    <row r="1405" spans="1:10" x14ac:dyDescent="0.25">
      <c r="A1405" s="108"/>
      <c r="B1405" s="149" t="s">
        <v>130</v>
      </c>
      <c r="C1405" s="109"/>
      <c r="D1405" s="110"/>
    </row>
    <row r="1406" spans="1:10" x14ac:dyDescent="0.25">
      <c r="A1406" s="108"/>
      <c r="B1406" s="149" t="s">
        <v>131</v>
      </c>
      <c r="C1406" s="109"/>
      <c r="D1406" s="110"/>
    </row>
    <row r="1407" spans="1:10" x14ac:dyDescent="0.25">
      <c r="A1407" s="108"/>
      <c r="B1407" s="149" t="s">
        <v>132</v>
      </c>
      <c r="C1407" s="109"/>
      <c r="D1407" s="110"/>
    </row>
    <row r="1408" spans="1:10" x14ac:dyDescent="0.25">
      <c r="A1408" s="108"/>
      <c r="B1408" s="149" t="s">
        <v>133</v>
      </c>
      <c r="C1408" s="109"/>
      <c r="D1408" s="110"/>
    </row>
    <row r="1409" spans="1:10" ht="38.25" x14ac:dyDescent="0.25">
      <c r="A1409" s="108"/>
      <c r="B1409" s="149" t="s">
        <v>134</v>
      </c>
      <c r="C1409" s="109"/>
      <c r="D1409" s="110"/>
    </row>
    <row r="1410" spans="1:10" x14ac:dyDescent="0.25">
      <c r="A1410" s="108"/>
      <c r="B1410" s="149" t="s">
        <v>135</v>
      </c>
      <c r="C1410" s="109"/>
      <c r="D1410" s="110"/>
    </row>
    <row r="1411" spans="1:10" x14ac:dyDescent="0.25">
      <c r="A1411" s="108"/>
      <c r="B1411" s="149" t="s">
        <v>136</v>
      </c>
      <c r="C1411" s="109"/>
      <c r="D1411" s="110"/>
    </row>
    <row r="1412" spans="1:10" x14ac:dyDescent="0.25">
      <c r="A1412" s="108"/>
      <c r="B1412" s="149" t="s">
        <v>137</v>
      </c>
      <c r="C1412" s="109"/>
      <c r="D1412" s="110"/>
    </row>
    <row r="1413" spans="1:10" x14ac:dyDescent="0.25">
      <c r="A1413" s="108"/>
      <c r="B1413" s="149" t="s">
        <v>138</v>
      </c>
      <c r="C1413" s="109"/>
      <c r="D1413" s="110"/>
    </row>
    <row r="1414" spans="1:10" x14ac:dyDescent="0.25">
      <c r="A1414" s="108"/>
      <c r="B1414" s="149" t="s">
        <v>139</v>
      </c>
      <c r="C1414" s="109"/>
      <c r="D1414" s="110"/>
    </row>
    <row r="1415" spans="1:10" ht="96" x14ac:dyDescent="0.25">
      <c r="B1415" s="151" t="s">
        <v>126</v>
      </c>
      <c r="C1415"/>
      <c r="D1415" s="148"/>
    </row>
    <row r="1416" spans="1:10" ht="21.75" thickBot="1" x14ac:dyDescent="0.4">
      <c r="A1416" s="253" t="s">
        <v>325</v>
      </c>
      <c r="B1416" s="254" t="s">
        <v>832</v>
      </c>
      <c r="C1416" s="255"/>
      <c r="D1416" s="256"/>
      <c r="E1416" s="257"/>
      <c r="F1416" s="258"/>
      <c r="G1416" s="258"/>
      <c r="H1416" s="258"/>
      <c r="I1416" s="258"/>
      <c r="J1416" s="258"/>
    </row>
    <row r="1417" spans="1:10" ht="15.75" thickTop="1" x14ac:dyDescent="0.25">
      <c r="B1417"/>
      <c r="C1417"/>
      <c r="D1417" s="148"/>
    </row>
    <row r="1418" spans="1:10" x14ac:dyDescent="0.25">
      <c r="A1418" s="99" t="s">
        <v>327</v>
      </c>
      <c r="B1418" s="100" t="s">
        <v>833</v>
      </c>
      <c r="C1418" s="101" t="s">
        <v>124</v>
      </c>
      <c r="D1418" s="102">
        <v>5</v>
      </c>
      <c r="E1418" s="259"/>
      <c r="F1418" s="260">
        <f>+D1418*E1418</f>
        <v>0</v>
      </c>
      <c r="G1418" s="281">
        <f>+E1418*PTO</f>
        <v>0</v>
      </c>
      <c r="H1418" s="281">
        <f>+G1418*D1418</f>
        <v>0</v>
      </c>
      <c r="I1418" s="282">
        <f>+E1418-G1418</f>
        <v>0</v>
      </c>
      <c r="J1418" s="282">
        <f>+I1418*D1418</f>
        <v>0</v>
      </c>
    </row>
    <row r="1419" spans="1:10" ht="102" x14ac:dyDescent="0.25">
      <c r="A1419" s="103"/>
      <c r="B1419" s="149" t="s">
        <v>834</v>
      </c>
      <c r="C1419" s="118"/>
      <c r="D1419" s="106"/>
    </row>
    <row r="1420" spans="1:10" x14ac:dyDescent="0.25">
      <c r="A1420" s="103"/>
      <c r="B1420" s="149" t="s">
        <v>835</v>
      </c>
      <c r="C1420" s="118"/>
      <c r="D1420" s="106"/>
    </row>
    <row r="1421" spans="1:10" x14ac:dyDescent="0.25">
      <c r="A1421" s="103"/>
      <c r="B1421" s="149" t="s">
        <v>588</v>
      </c>
      <c r="C1421" s="118"/>
      <c r="D1421" s="106"/>
    </row>
    <row r="1422" spans="1:10" ht="96" x14ac:dyDescent="0.25">
      <c r="B1422" s="151" t="s">
        <v>126</v>
      </c>
      <c r="C1422"/>
      <c r="D1422" s="148"/>
    </row>
    <row r="1423" spans="1:10" x14ac:dyDescent="0.25">
      <c r="B1423"/>
      <c r="C1423"/>
      <c r="D1423" s="148"/>
    </row>
    <row r="1424" spans="1:10" ht="21.75" thickBot="1" x14ac:dyDescent="0.4">
      <c r="A1424" s="253" t="s">
        <v>376</v>
      </c>
      <c r="B1424" s="254" t="s">
        <v>836</v>
      </c>
      <c r="C1424" s="255"/>
      <c r="D1424" s="256"/>
      <c r="E1424" s="257"/>
      <c r="F1424" s="258"/>
      <c r="G1424" s="258"/>
      <c r="H1424" s="258"/>
      <c r="I1424" s="258"/>
      <c r="J1424" s="258"/>
    </row>
    <row r="1425" spans="1:10" ht="15.75" thickTop="1" x14ac:dyDescent="0.25">
      <c r="B1425"/>
      <c r="C1425"/>
      <c r="D1425" s="148"/>
    </row>
    <row r="1426" spans="1:10" x14ac:dyDescent="0.25">
      <c r="A1426" s="114" t="s">
        <v>378</v>
      </c>
      <c r="B1426" s="119" t="s">
        <v>169</v>
      </c>
      <c r="C1426" s="116" t="s">
        <v>124</v>
      </c>
      <c r="D1426" s="117">
        <v>1</v>
      </c>
      <c r="E1426" s="259"/>
      <c r="F1426" s="260">
        <f>+D1426*E1426</f>
        <v>0</v>
      </c>
      <c r="G1426" s="281">
        <f>+E1426*PTO</f>
        <v>0</v>
      </c>
      <c r="H1426" s="281">
        <f>+G1426*D1426</f>
        <v>0</v>
      </c>
      <c r="I1426" s="282">
        <f>+E1426-G1426</f>
        <v>0</v>
      </c>
      <c r="J1426" s="282">
        <f>+I1426*D1426</f>
        <v>0</v>
      </c>
    </row>
    <row r="1427" spans="1:10" ht="25.5" x14ac:dyDescent="0.25">
      <c r="A1427" s="108"/>
      <c r="B1427" s="149" t="s">
        <v>170</v>
      </c>
      <c r="C1427" s="109"/>
      <c r="D1427" s="110"/>
    </row>
    <row r="1428" spans="1:10" x14ac:dyDescent="0.25">
      <c r="A1428" s="108"/>
      <c r="B1428" s="149" t="s">
        <v>171</v>
      </c>
      <c r="C1428" s="109"/>
      <c r="D1428" s="110"/>
    </row>
    <row r="1429" spans="1:10" x14ac:dyDescent="0.25">
      <c r="A1429" s="108"/>
      <c r="B1429" s="149" t="s">
        <v>172</v>
      </c>
      <c r="C1429" s="109"/>
      <c r="D1429" s="110"/>
    </row>
    <row r="1430" spans="1:10" x14ac:dyDescent="0.25">
      <c r="A1430" s="108"/>
      <c r="B1430" s="149" t="s">
        <v>173</v>
      </c>
      <c r="C1430" s="109"/>
      <c r="D1430" s="110"/>
    </row>
    <row r="1431" spans="1:10" x14ac:dyDescent="0.25">
      <c r="A1431" s="108"/>
      <c r="B1431" s="149" t="s">
        <v>174</v>
      </c>
      <c r="C1431" s="109"/>
      <c r="D1431" s="110"/>
    </row>
    <row r="1432" spans="1:10" x14ac:dyDescent="0.25">
      <c r="A1432" s="108"/>
      <c r="B1432" s="149" t="s">
        <v>175</v>
      </c>
      <c r="C1432" s="109"/>
      <c r="D1432" s="110"/>
    </row>
    <row r="1433" spans="1:10" ht="38.25" x14ac:dyDescent="0.25">
      <c r="A1433" s="108"/>
      <c r="B1433" s="149" t="s">
        <v>176</v>
      </c>
      <c r="C1433" s="109"/>
      <c r="D1433" s="110"/>
    </row>
    <row r="1434" spans="1:10" ht="25.5" x14ac:dyDescent="0.25">
      <c r="A1434" s="108"/>
      <c r="B1434" s="149" t="s">
        <v>177</v>
      </c>
      <c r="C1434" s="109"/>
      <c r="D1434" s="110"/>
    </row>
    <row r="1435" spans="1:10" x14ac:dyDescent="0.25">
      <c r="A1435" s="108"/>
      <c r="B1435" s="149" t="s">
        <v>178</v>
      </c>
      <c r="C1435" s="109"/>
      <c r="D1435" s="110"/>
    </row>
    <row r="1436" spans="1:10" ht="25.5" x14ac:dyDescent="0.25">
      <c r="A1436" s="108"/>
      <c r="B1436" s="149" t="s">
        <v>179</v>
      </c>
      <c r="C1436" s="109"/>
      <c r="D1436" s="110"/>
    </row>
    <row r="1437" spans="1:10" ht="25.5" x14ac:dyDescent="0.25">
      <c r="A1437" s="108"/>
      <c r="B1437" s="149" t="s">
        <v>180</v>
      </c>
      <c r="C1437" s="109"/>
      <c r="D1437" s="110"/>
    </row>
    <row r="1438" spans="1:10" ht="25.5" x14ac:dyDescent="0.25">
      <c r="A1438" s="108"/>
      <c r="B1438" s="149" t="s">
        <v>181</v>
      </c>
      <c r="C1438" s="109"/>
      <c r="D1438" s="110"/>
    </row>
    <row r="1439" spans="1:10" ht="25.5" x14ac:dyDescent="0.25">
      <c r="A1439" s="108"/>
      <c r="B1439" s="149" t="s">
        <v>182</v>
      </c>
      <c r="C1439" s="109"/>
      <c r="D1439" s="110"/>
    </row>
    <row r="1440" spans="1:10" x14ac:dyDescent="0.25">
      <c r="A1440" s="108"/>
      <c r="B1440" s="149" t="s">
        <v>183</v>
      </c>
      <c r="C1440" s="109"/>
      <c r="D1440" s="110"/>
    </row>
    <row r="1441" spans="1:10" ht="38.25" x14ac:dyDescent="0.25">
      <c r="A1441" s="108"/>
      <c r="B1441" s="149" t="s">
        <v>184</v>
      </c>
      <c r="C1441" s="109"/>
      <c r="D1441" s="110"/>
    </row>
    <row r="1442" spans="1:10" ht="25.5" x14ac:dyDescent="0.25">
      <c r="A1442" s="108"/>
      <c r="B1442" s="149" t="s">
        <v>185</v>
      </c>
      <c r="C1442" s="109"/>
      <c r="D1442" s="110"/>
    </row>
    <row r="1443" spans="1:10" ht="51" x14ac:dyDescent="0.25">
      <c r="A1443" s="108"/>
      <c r="B1443" s="149" t="s">
        <v>186</v>
      </c>
      <c r="C1443" s="109"/>
      <c r="D1443" s="110"/>
    </row>
    <row r="1444" spans="1:10" x14ac:dyDescent="0.25">
      <c r="A1444" s="108"/>
      <c r="B1444" s="149" t="s">
        <v>187</v>
      </c>
      <c r="C1444" s="109"/>
      <c r="D1444" s="110"/>
    </row>
    <row r="1445" spans="1:10" ht="63.75" x14ac:dyDescent="0.25">
      <c r="A1445" s="108"/>
      <c r="B1445" s="149" t="s">
        <v>188</v>
      </c>
      <c r="C1445" s="109"/>
      <c r="D1445" s="110"/>
    </row>
    <row r="1446" spans="1:10" x14ac:dyDescent="0.25">
      <c r="A1446" s="103"/>
      <c r="B1446" s="149" t="s">
        <v>837</v>
      </c>
      <c r="C1446" s="105"/>
      <c r="D1446" s="106"/>
    </row>
    <row r="1447" spans="1:10" ht="96" x14ac:dyDescent="0.25">
      <c r="B1447" s="151" t="s">
        <v>126</v>
      </c>
      <c r="C1447"/>
      <c r="D1447" s="148"/>
    </row>
    <row r="1448" spans="1:10" x14ac:dyDescent="0.25">
      <c r="B1448"/>
      <c r="C1448"/>
      <c r="D1448" s="148"/>
    </row>
    <row r="1449" spans="1:10" x14ac:dyDescent="0.25">
      <c r="A1449" s="114" t="s">
        <v>380</v>
      </c>
      <c r="B1449" s="119" t="s">
        <v>169</v>
      </c>
      <c r="C1449" s="116" t="s">
        <v>124</v>
      </c>
      <c r="D1449" s="117">
        <v>1</v>
      </c>
      <c r="E1449" s="259"/>
      <c r="F1449" s="260">
        <f>+D1449*E1449</f>
        <v>0</v>
      </c>
      <c r="G1449" s="281">
        <f>+E1449*PTO</f>
        <v>0</v>
      </c>
      <c r="H1449" s="281">
        <f>+G1449*D1449</f>
        <v>0</v>
      </c>
      <c r="I1449" s="282">
        <f>+E1449-G1449</f>
        <v>0</v>
      </c>
      <c r="J1449" s="282">
        <f>+I1449*D1449</f>
        <v>0</v>
      </c>
    </row>
    <row r="1450" spans="1:10" ht="25.5" x14ac:dyDescent="0.25">
      <c r="A1450" s="108"/>
      <c r="B1450" s="149" t="s">
        <v>170</v>
      </c>
      <c r="C1450" s="109"/>
      <c r="D1450" s="110"/>
    </row>
    <row r="1451" spans="1:10" x14ac:dyDescent="0.25">
      <c r="A1451" s="108"/>
      <c r="B1451" s="149" t="s">
        <v>171</v>
      </c>
      <c r="C1451" s="109"/>
      <c r="D1451" s="110"/>
    </row>
    <row r="1452" spans="1:10" x14ac:dyDescent="0.25">
      <c r="A1452" s="108"/>
      <c r="B1452" s="149" t="s">
        <v>172</v>
      </c>
      <c r="C1452" s="109"/>
      <c r="D1452" s="110"/>
    </row>
    <row r="1453" spans="1:10" x14ac:dyDescent="0.25">
      <c r="A1453" s="108"/>
      <c r="B1453" s="149" t="s">
        <v>173</v>
      </c>
      <c r="C1453" s="109"/>
      <c r="D1453" s="110"/>
    </row>
    <row r="1454" spans="1:10" x14ac:dyDescent="0.25">
      <c r="A1454" s="108"/>
      <c r="B1454" s="149" t="s">
        <v>174</v>
      </c>
      <c r="C1454" s="109"/>
      <c r="D1454" s="110"/>
    </row>
    <row r="1455" spans="1:10" x14ac:dyDescent="0.25">
      <c r="A1455" s="108"/>
      <c r="B1455" s="149" t="s">
        <v>175</v>
      </c>
      <c r="C1455" s="109"/>
      <c r="D1455" s="110"/>
    </row>
    <row r="1456" spans="1:10" ht="38.25" x14ac:dyDescent="0.25">
      <c r="A1456" s="108"/>
      <c r="B1456" s="149" t="s">
        <v>176</v>
      </c>
      <c r="C1456" s="109"/>
      <c r="D1456" s="110"/>
    </row>
    <row r="1457" spans="1:10" ht="25.5" x14ac:dyDescent="0.25">
      <c r="A1457" s="108"/>
      <c r="B1457" s="149" t="s">
        <v>177</v>
      </c>
      <c r="C1457" s="109"/>
      <c r="D1457" s="110"/>
    </row>
    <row r="1458" spans="1:10" x14ac:dyDescent="0.25">
      <c r="A1458" s="108"/>
      <c r="B1458" s="149" t="s">
        <v>178</v>
      </c>
      <c r="C1458" s="109"/>
      <c r="D1458" s="110"/>
    </row>
    <row r="1459" spans="1:10" ht="25.5" x14ac:dyDescent="0.25">
      <c r="A1459" s="108"/>
      <c r="B1459" s="149" t="s">
        <v>179</v>
      </c>
      <c r="C1459" s="109"/>
      <c r="D1459" s="110"/>
    </row>
    <row r="1460" spans="1:10" ht="25.5" x14ac:dyDescent="0.25">
      <c r="A1460" s="108"/>
      <c r="B1460" s="149" t="s">
        <v>180</v>
      </c>
      <c r="C1460" s="109"/>
      <c r="D1460" s="110"/>
    </row>
    <row r="1461" spans="1:10" ht="25.5" x14ac:dyDescent="0.25">
      <c r="A1461" s="108"/>
      <c r="B1461" s="149" t="s">
        <v>181</v>
      </c>
      <c r="C1461" s="109"/>
      <c r="D1461" s="110"/>
    </row>
    <row r="1462" spans="1:10" ht="25.5" x14ac:dyDescent="0.25">
      <c r="A1462" s="108"/>
      <c r="B1462" s="149" t="s">
        <v>182</v>
      </c>
      <c r="C1462" s="109"/>
      <c r="D1462" s="110"/>
    </row>
    <row r="1463" spans="1:10" x14ac:dyDescent="0.25">
      <c r="A1463" s="108"/>
      <c r="B1463" s="149" t="s">
        <v>183</v>
      </c>
      <c r="C1463" s="109"/>
      <c r="D1463" s="110"/>
    </row>
    <row r="1464" spans="1:10" ht="38.25" x14ac:dyDescent="0.25">
      <c r="A1464" s="108"/>
      <c r="B1464" s="149" t="s">
        <v>184</v>
      </c>
      <c r="C1464" s="109"/>
      <c r="D1464" s="110"/>
    </row>
    <row r="1465" spans="1:10" ht="25.5" x14ac:dyDescent="0.25">
      <c r="A1465" s="108"/>
      <c r="B1465" s="149" t="s">
        <v>185</v>
      </c>
      <c r="C1465" s="109"/>
      <c r="D1465" s="110"/>
    </row>
    <row r="1466" spans="1:10" ht="51" x14ac:dyDescent="0.25">
      <c r="A1466" s="108"/>
      <c r="B1466" s="149" t="s">
        <v>186</v>
      </c>
      <c r="C1466" s="109"/>
      <c r="D1466" s="110"/>
    </row>
    <row r="1467" spans="1:10" x14ac:dyDescent="0.25">
      <c r="A1467" s="108"/>
      <c r="B1467" s="149" t="s">
        <v>187</v>
      </c>
      <c r="C1467" s="109"/>
      <c r="D1467" s="110"/>
    </row>
    <row r="1468" spans="1:10" ht="63.75" x14ac:dyDescent="0.25">
      <c r="A1468" s="108"/>
      <c r="B1468" s="149" t="s">
        <v>188</v>
      </c>
      <c r="C1468" s="109"/>
      <c r="D1468" s="110"/>
    </row>
    <row r="1469" spans="1:10" x14ac:dyDescent="0.25">
      <c r="A1469" s="103"/>
      <c r="B1469" s="149" t="s">
        <v>838</v>
      </c>
      <c r="C1469" s="105"/>
      <c r="D1469" s="106"/>
    </row>
    <row r="1470" spans="1:10" ht="96" x14ac:dyDescent="0.25">
      <c r="B1470" s="151" t="s">
        <v>126</v>
      </c>
      <c r="C1470"/>
      <c r="D1470" s="148"/>
    </row>
    <row r="1471" spans="1:10" x14ac:dyDescent="0.25">
      <c r="B1471" s="151"/>
      <c r="C1471"/>
      <c r="D1471" s="148"/>
    </row>
    <row r="1472" spans="1:10" x14ac:dyDescent="0.25">
      <c r="A1472" s="114" t="s">
        <v>381</v>
      </c>
      <c r="B1472" s="119" t="s">
        <v>169</v>
      </c>
      <c r="C1472" s="116" t="s">
        <v>124</v>
      </c>
      <c r="D1472" s="117">
        <v>1</v>
      </c>
      <c r="E1472" s="259"/>
      <c r="F1472" s="260">
        <f>+D1472*E1472</f>
        <v>0</v>
      </c>
      <c r="G1472" s="281">
        <f>+E1472*PTO</f>
        <v>0</v>
      </c>
      <c r="H1472" s="281">
        <f>+G1472*D1472</f>
        <v>0</v>
      </c>
      <c r="I1472" s="282">
        <f>+E1472-G1472</f>
        <v>0</v>
      </c>
      <c r="J1472" s="282">
        <f>+I1472*D1472</f>
        <v>0</v>
      </c>
    </row>
    <row r="1473" spans="1:4" ht="25.5" x14ac:dyDescent="0.25">
      <c r="A1473" s="108"/>
      <c r="B1473" s="149" t="s">
        <v>170</v>
      </c>
      <c r="C1473" s="109"/>
      <c r="D1473" s="110"/>
    </row>
    <row r="1474" spans="1:4" x14ac:dyDescent="0.25">
      <c r="A1474" s="108"/>
      <c r="B1474" s="149" t="s">
        <v>171</v>
      </c>
      <c r="C1474" s="109"/>
      <c r="D1474" s="110"/>
    </row>
    <row r="1475" spans="1:4" x14ac:dyDescent="0.25">
      <c r="A1475" s="108"/>
      <c r="B1475" s="149" t="s">
        <v>172</v>
      </c>
      <c r="C1475" s="109"/>
      <c r="D1475" s="110"/>
    </row>
    <row r="1476" spans="1:4" x14ac:dyDescent="0.25">
      <c r="A1476" s="108"/>
      <c r="B1476" s="149" t="s">
        <v>173</v>
      </c>
      <c r="C1476" s="109"/>
      <c r="D1476" s="110"/>
    </row>
    <row r="1477" spans="1:4" x14ac:dyDescent="0.25">
      <c r="A1477" s="108"/>
      <c r="B1477" s="149" t="s">
        <v>174</v>
      </c>
      <c r="C1477" s="109"/>
      <c r="D1477" s="110"/>
    </row>
    <row r="1478" spans="1:4" x14ac:dyDescent="0.25">
      <c r="A1478" s="108"/>
      <c r="B1478" s="149" t="s">
        <v>175</v>
      </c>
      <c r="C1478" s="109"/>
      <c r="D1478" s="110"/>
    </row>
    <row r="1479" spans="1:4" ht="38.25" x14ac:dyDescent="0.25">
      <c r="A1479" s="108"/>
      <c r="B1479" s="149" t="s">
        <v>176</v>
      </c>
      <c r="C1479" s="109"/>
      <c r="D1479" s="110"/>
    </row>
    <row r="1480" spans="1:4" ht="25.5" x14ac:dyDescent="0.25">
      <c r="A1480" s="108"/>
      <c r="B1480" s="149" t="s">
        <v>177</v>
      </c>
      <c r="C1480" s="109"/>
      <c r="D1480" s="110"/>
    </row>
    <row r="1481" spans="1:4" x14ac:dyDescent="0.25">
      <c r="A1481" s="108"/>
      <c r="B1481" s="149" t="s">
        <v>178</v>
      </c>
      <c r="C1481" s="109"/>
      <c r="D1481" s="110"/>
    </row>
    <row r="1482" spans="1:4" ht="25.5" x14ac:dyDescent="0.25">
      <c r="A1482" s="108"/>
      <c r="B1482" s="149" t="s">
        <v>179</v>
      </c>
      <c r="C1482" s="109"/>
      <c r="D1482" s="110"/>
    </row>
    <row r="1483" spans="1:4" ht="25.5" x14ac:dyDescent="0.25">
      <c r="A1483" s="108"/>
      <c r="B1483" s="149" t="s">
        <v>180</v>
      </c>
      <c r="C1483" s="109"/>
      <c r="D1483" s="110"/>
    </row>
    <row r="1484" spans="1:4" ht="25.5" x14ac:dyDescent="0.25">
      <c r="A1484" s="108"/>
      <c r="B1484" s="149" t="s">
        <v>181</v>
      </c>
      <c r="C1484" s="109"/>
      <c r="D1484" s="110"/>
    </row>
    <row r="1485" spans="1:4" ht="25.5" x14ac:dyDescent="0.25">
      <c r="A1485" s="108"/>
      <c r="B1485" s="149" t="s">
        <v>182</v>
      </c>
      <c r="C1485" s="109"/>
      <c r="D1485" s="110"/>
    </row>
    <row r="1486" spans="1:4" x14ac:dyDescent="0.25">
      <c r="A1486" s="108"/>
      <c r="B1486" s="149" t="s">
        <v>183</v>
      </c>
      <c r="C1486" s="109"/>
      <c r="D1486" s="110"/>
    </row>
    <row r="1487" spans="1:4" ht="38.25" x14ac:dyDescent="0.25">
      <c r="A1487" s="108"/>
      <c r="B1487" s="149" t="s">
        <v>184</v>
      </c>
      <c r="C1487" s="109"/>
      <c r="D1487" s="110"/>
    </row>
    <row r="1488" spans="1:4" ht="25.5" x14ac:dyDescent="0.25">
      <c r="A1488" s="108"/>
      <c r="B1488" s="149" t="s">
        <v>185</v>
      </c>
      <c r="C1488" s="109"/>
      <c r="D1488" s="110"/>
    </row>
    <row r="1489" spans="1:10" ht="51" x14ac:dyDescent="0.25">
      <c r="A1489" s="108"/>
      <c r="B1489" s="149" t="s">
        <v>186</v>
      </c>
      <c r="C1489" s="109"/>
      <c r="D1489" s="110"/>
    </row>
    <row r="1490" spans="1:10" x14ac:dyDescent="0.25">
      <c r="A1490" s="108"/>
      <c r="B1490" s="149" t="s">
        <v>187</v>
      </c>
      <c r="C1490" s="109"/>
      <c r="D1490" s="110"/>
    </row>
    <row r="1491" spans="1:10" ht="63.75" x14ac:dyDescent="0.25">
      <c r="A1491" s="108"/>
      <c r="B1491" s="149" t="s">
        <v>188</v>
      </c>
      <c r="C1491" s="109"/>
      <c r="D1491" s="110"/>
    </row>
    <row r="1492" spans="1:10" x14ac:dyDescent="0.25">
      <c r="A1492" s="103"/>
      <c r="B1492" s="149" t="s">
        <v>838</v>
      </c>
      <c r="C1492" s="105"/>
      <c r="D1492" s="106"/>
    </row>
    <row r="1493" spans="1:10" ht="96" x14ac:dyDescent="0.25">
      <c r="B1493" s="151" t="s">
        <v>126</v>
      </c>
      <c r="C1493"/>
      <c r="D1493" s="148"/>
    </row>
    <row r="1494" spans="1:10" x14ac:dyDescent="0.25">
      <c r="B1494" s="151"/>
      <c r="C1494"/>
      <c r="D1494" s="148"/>
    </row>
    <row r="1495" spans="1:10" x14ac:dyDescent="0.25">
      <c r="A1495" s="99" t="s">
        <v>390</v>
      </c>
      <c r="B1495" s="100" t="s">
        <v>128</v>
      </c>
      <c r="C1495" s="101" t="s">
        <v>124</v>
      </c>
      <c r="D1495" s="102">
        <v>1</v>
      </c>
      <c r="E1495" s="259"/>
      <c r="F1495" s="260">
        <f>+D1495*E1495</f>
        <v>0</v>
      </c>
      <c r="G1495" s="281">
        <f>+E1495*PTO</f>
        <v>0</v>
      </c>
      <c r="H1495" s="281">
        <f>+G1495*D1495</f>
        <v>0</v>
      </c>
      <c r="I1495" s="282">
        <f>+E1495-G1495</f>
        <v>0</v>
      </c>
      <c r="J1495" s="282">
        <f>+I1495*D1495</f>
        <v>0</v>
      </c>
    </row>
    <row r="1496" spans="1:10" x14ac:dyDescent="0.25">
      <c r="A1496" s="108"/>
      <c r="B1496" s="149" t="s">
        <v>129</v>
      </c>
      <c r="C1496" s="109"/>
      <c r="D1496" s="110"/>
    </row>
    <row r="1497" spans="1:10" x14ac:dyDescent="0.25">
      <c r="A1497" s="108"/>
      <c r="B1497" s="149" t="s">
        <v>130</v>
      </c>
      <c r="C1497" s="109"/>
      <c r="D1497" s="110"/>
    </row>
    <row r="1498" spans="1:10" x14ac:dyDescent="0.25">
      <c r="A1498" s="108"/>
      <c r="B1498" s="149" t="s">
        <v>131</v>
      </c>
      <c r="C1498" s="109"/>
      <c r="D1498" s="110"/>
    </row>
    <row r="1499" spans="1:10" x14ac:dyDescent="0.25">
      <c r="A1499" s="108"/>
      <c r="B1499" s="149" t="s">
        <v>132</v>
      </c>
      <c r="C1499" s="109"/>
      <c r="D1499" s="110"/>
    </row>
    <row r="1500" spans="1:10" x14ac:dyDescent="0.25">
      <c r="A1500" s="108"/>
      <c r="B1500" s="149" t="s">
        <v>133</v>
      </c>
      <c r="C1500" s="109"/>
      <c r="D1500" s="110"/>
    </row>
    <row r="1501" spans="1:10" ht="38.25" x14ac:dyDescent="0.25">
      <c r="A1501" s="108"/>
      <c r="B1501" s="149" t="s">
        <v>134</v>
      </c>
      <c r="C1501" s="109"/>
      <c r="D1501" s="110"/>
    </row>
    <row r="1502" spans="1:10" x14ac:dyDescent="0.25">
      <c r="A1502" s="108"/>
      <c r="B1502" s="149" t="s">
        <v>135</v>
      </c>
      <c r="C1502" s="109"/>
      <c r="D1502" s="110"/>
    </row>
    <row r="1503" spans="1:10" x14ac:dyDescent="0.25">
      <c r="A1503" s="108"/>
      <c r="B1503" s="149" t="s">
        <v>136</v>
      </c>
      <c r="C1503" s="109"/>
      <c r="D1503" s="110"/>
    </row>
    <row r="1504" spans="1:10" x14ac:dyDescent="0.25">
      <c r="A1504" s="108"/>
      <c r="B1504" s="149" t="s">
        <v>137</v>
      </c>
      <c r="C1504" s="109"/>
      <c r="D1504" s="110"/>
    </row>
    <row r="1505" spans="1:10" x14ac:dyDescent="0.25">
      <c r="A1505" s="108"/>
      <c r="B1505" s="149" t="s">
        <v>138</v>
      </c>
      <c r="C1505" s="109"/>
      <c r="D1505" s="110"/>
    </row>
    <row r="1506" spans="1:10" x14ac:dyDescent="0.25">
      <c r="A1506" s="108"/>
      <c r="B1506" s="149" t="s">
        <v>139</v>
      </c>
      <c r="C1506" s="109"/>
      <c r="D1506" s="110"/>
    </row>
    <row r="1507" spans="1:10" ht="96" x14ac:dyDescent="0.25">
      <c r="B1507" s="151" t="s">
        <v>126</v>
      </c>
      <c r="C1507"/>
      <c r="D1507" s="148"/>
    </row>
    <row r="1508" spans="1:10" ht="21.75" thickBot="1" x14ac:dyDescent="0.4">
      <c r="A1508" s="253" t="s">
        <v>383</v>
      </c>
      <c r="B1508" s="254" t="s">
        <v>839</v>
      </c>
      <c r="C1508" s="255"/>
      <c r="D1508" s="256"/>
      <c r="E1508" s="257"/>
      <c r="F1508" s="258"/>
      <c r="G1508" s="258"/>
      <c r="H1508" s="258"/>
      <c r="I1508" s="258"/>
      <c r="J1508" s="258"/>
    </row>
    <row r="1509" spans="1:10" ht="15.75" thickTop="1" x14ac:dyDescent="0.25">
      <c r="B1509"/>
      <c r="C1509"/>
      <c r="D1509" s="148"/>
    </row>
    <row r="1510" spans="1:10" x14ac:dyDescent="0.25">
      <c r="A1510" s="114" t="s">
        <v>384</v>
      </c>
      <c r="B1510" s="100" t="s">
        <v>725</v>
      </c>
      <c r="C1510" s="116" t="s">
        <v>124</v>
      </c>
      <c r="D1510" s="117">
        <v>1</v>
      </c>
      <c r="E1510" s="259"/>
      <c r="F1510" s="260">
        <f>+D1510*E1510</f>
        <v>0</v>
      </c>
      <c r="G1510" s="281">
        <f>+E1510*PTO</f>
        <v>0</v>
      </c>
      <c r="H1510" s="281">
        <f>+G1510*D1510</f>
        <v>0</v>
      </c>
      <c r="I1510" s="282">
        <f>+E1510-G1510</f>
        <v>0</v>
      </c>
      <c r="J1510" s="282">
        <f>+I1510*D1510</f>
        <v>0</v>
      </c>
    </row>
    <row r="1511" spans="1:10" x14ac:dyDescent="0.25">
      <c r="A1511" s="103"/>
      <c r="B1511" s="149" t="s">
        <v>247</v>
      </c>
      <c r="C1511" s="105"/>
      <c r="D1511" s="106"/>
    </row>
    <row r="1512" spans="1:10" x14ac:dyDescent="0.25">
      <c r="A1512" s="103"/>
      <c r="B1512" s="149" t="s">
        <v>248</v>
      </c>
      <c r="C1512" s="105"/>
      <c r="D1512" s="106"/>
    </row>
    <row r="1513" spans="1:10" x14ac:dyDescent="0.25">
      <c r="A1513" s="103"/>
      <c r="B1513" s="149" t="s">
        <v>249</v>
      </c>
      <c r="C1513" s="105"/>
      <c r="D1513" s="106"/>
    </row>
    <row r="1514" spans="1:10" ht="127.5" x14ac:dyDescent="0.25">
      <c r="A1514" s="103"/>
      <c r="B1514" s="149" t="s">
        <v>250</v>
      </c>
      <c r="C1514" s="105"/>
      <c r="D1514" s="106"/>
    </row>
    <row r="1515" spans="1:10" x14ac:dyDescent="0.25">
      <c r="A1515" s="103"/>
      <c r="B1515" s="149" t="s">
        <v>251</v>
      </c>
      <c r="C1515" s="105"/>
      <c r="D1515" s="106"/>
    </row>
    <row r="1516" spans="1:10" ht="51" x14ac:dyDescent="0.25">
      <c r="A1516" s="103"/>
      <c r="B1516" s="149" t="s">
        <v>252</v>
      </c>
      <c r="C1516" s="105"/>
      <c r="D1516" s="106"/>
    </row>
    <row r="1517" spans="1:10" x14ac:dyDescent="0.25">
      <c r="A1517" s="103"/>
      <c r="B1517" s="149" t="s">
        <v>258</v>
      </c>
      <c r="C1517" s="105"/>
      <c r="D1517" s="106"/>
    </row>
    <row r="1518" spans="1:10" ht="25.5" x14ac:dyDescent="0.25">
      <c r="A1518" s="103"/>
      <c r="B1518" s="149" t="s">
        <v>726</v>
      </c>
      <c r="C1518" s="105"/>
      <c r="D1518" s="106"/>
    </row>
    <row r="1519" spans="1:10" x14ac:dyDescent="0.25">
      <c r="A1519" s="103"/>
      <c r="B1519" s="149" t="s">
        <v>260</v>
      </c>
      <c r="C1519" s="105"/>
      <c r="D1519" s="106"/>
    </row>
    <row r="1520" spans="1:10" x14ac:dyDescent="0.25">
      <c r="A1520" s="103"/>
      <c r="B1520" s="149" t="s">
        <v>840</v>
      </c>
      <c r="C1520" s="105"/>
      <c r="D1520" s="106"/>
    </row>
    <row r="1521" spans="1:10" x14ac:dyDescent="0.25">
      <c r="A1521" s="103"/>
      <c r="B1521" s="149" t="s">
        <v>262</v>
      </c>
      <c r="C1521" s="105"/>
      <c r="D1521" s="106"/>
    </row>
    <row r="1522" spans="1:10" ht="38.25" x14ac:dyDescent="0.25">
      <c r="A1522" s="103"/>
      <c r="B1522" s="149" t="s">
        <v>263</v>
      </c>
      <c r="C1522" s="105"/>
      <c r="D1522" s="106"/>
    </row>
    <row r="1523" spans="1:10" x14ac:dyDescent="0.25">
      <c r="A1523" s="103"/>
      <c r="B1523" s="149" t="s">
        <v>266</v>
      </c>
      <c r="C1523" s="105"/>
      <c r="D1523" s="106"/>
    </row>
    <row r="1524" spans="1:10" x14ac:dyDescent="0.25">
      <c r="A1524" s="103"/>
      <c r="B1524" s="149" t="s">
        <v>841</v>
      </c>
      <c r="C1524" s="105"/>
      <c r="D1524" s="106"/>
    </row>
    <row r="1525" spans="1:10" ht="96" x14ac:dyDescent="0.25">
      <c r="B1525" s="151" t="s">
        <v>126</v>
      </c>
      <c r="C1525"/>
      <c r="D1525" s="148"/>
    </row>
    <row r="1526" spans="1:10" x14ac:dyDescent="0.25">
      <c r="B1526"/>
      <c r="C1526"/>
      <c r="D1526" s="148"/>
    </row>
    <row r="1527" spans="1:10" x14ac:dyDescent="0.25">
      <c r="A1527" s="99" t="s">
        <v>842</v>
      </c>
      <c r="B1527" s="100" t="s">
        <v>843</v>
      </c>
      <c r="C1527" s="101" t="s">
        <v>124</v>
      </c>
      <c r="D1527" s="102">
        <v>2</v>
      </c>
      <c r="E1527" s="259"/>
      <c r="F1527" s="260">
        <f>+D1527*E1527</f>
        <v>0</v>
      </c>
      <c r="G1527" s="281">
        <f>+E1527*PTO</f>
        <v>0</v>
      </c>
      <c r="H1527" s="281">
        <f>+G1527*D1527</f>
        <v>0</v>
      </c>
      <c r="I1527" s="282">
        <f>+E1527-G1527</f>
        <v>0</v>
      </c>
      <c r="J1527" s="282">
        <f>+I1527*D1527</f>
        <v>0</v>
      </c>
    </row>
    <row r="1528" spans="1:10" ht="51" x14ac:dyDescent="0.25">
      <c r="A1528" s="103"/>
      <c r="B1528" s="149" t="s">
        <v>844</v>
      </c>
      <c r="C1528" s="118"/>
      <c r="D1528" s="106"/>
    </row>
    <row r="1529" spans="1:10" x14ac:dyDescent="0.25">
      <c r="A1529" s="103"/>
      <c r="B1529" s="149" t="s">
        <v>845</v>
      </c>
      <c r="C1529" s="118"/>
      <c r="D1529" s="106"/>
    </row>
    <row r="1530" spans="1:10" ht="96" x14ac:dyDescent="0.25">
      <c r="B1530" s="151" t="s">
        <v>126</v>
      </c>
      <c r="C1530"/>
      <c r="D1530" s="148"/>
    </row>
    <row r="1531" spans="1:10" x14ac:dyDescent="0.25">
      <c r="B1531" s="151"/>
      <c r="C1531"/>
      <c r="D1531" s="148"/>
    </row>
    <row r="1532" spans="1:10" x14ac:dyDescent="0.25">
      <c r="A1532" s="99" t="s">
        <v>846</v>
      </c>
      <c r="B1532" s="157" t="s">
        <v>595</v>
      </c>
      <c r="C1532" s="101" t="s">
        <v>124</v>
      </c>
      <c r="D1532" s="102">
        <v>1</v>
      </c>
      <c r="E1532" s="259"/>
      <c r="F1532" s="260">
        <f>+D1532*E1532</f>
        <v>0</v>
      </c>
      <c r="G1532" s="281">
        <f>+E1532*PTO</f>
        <v>0</v>
      </c>
      <c r="H1532" s="281">
        <f>+G1532*D1532</f>
        <v>0</v>
      </c>
      <c r="I1532" s="282">
        <f>+E1532-G1532</f>
        <v>0</v>
      </c>
      <c r="J1532" s="282">
        <f>+I1532*D1532</f>
        <v>0</v>
      </c>
    </row>
    <row r="1533" spans="1:10" ht="51" x14ac:dyDescent="0.25">
      <c r="A1533" s="103"/>
      <c r="B1533" s="149" t="s">
        <v>847</v>
      </c>
      <c r="C1533" s="105"/>
      <c r="D1533" s="106"/>
    </row>
    <row r="1534" spans="1:10" x14ac:dyDescent="0.25">
      <c r="A1534" s="103"/>
      <c r="B1534" s="149" t="s">
        <v>848</v>
      </c>
      <c r="C1534" s="105"/>
      <c r="D1534" s="106"/>
    </row>
    <row r="1535" spans="1:10" x14ac:dyDescent="0.25">
      <c r="A1535" s="103"/>
      <c r="B1535" s="149" t="s">
        <v>588</v>
      </c>
      <c r="C1535" s="105"/>
      <c r="D1535" s="106"/>
    </row>
    <row r="1536" spans="1:10" ht="96" x14ac:dyDescent="0.25">
      <c r="B1536" s="151" t="s">
        <v>126</v>
      </c>
      <c r="C1536"/>
      <c r="D1536" s="148"/>
    </row>
    <row r="1537" spans="1:10" x14ac:dyDescent="0.25">
      <c r="B1537" s="151"/>
      <c r="C1537"/>
      <c r="D1537" s="148"/>
    </row>
    <row r="1538" spans="1:10" x14ac:dyDescent="0.25">
      <c r="A1538" s="114" t="s">
        <v>849</v>
      </c>
      <c r="B1538" s="100" t="s">
        <v>716</v>
      </c>
      <c r="C1538" s="116" t="s">
        <v>124</v>
      </c>
      <c r="D1538" s="117">
        <v>2</v>
      </c>
      <c r="E1538" s="259"/>
      <c r="F1538" s="260">
        <f>+D1538*E1538</f>
        <v>0</v>
      </c>
      <c r="G1538" s="281">
        <f>+E1538*PTO</f>
        <v>0</v>
      </c>
      <c r="H1538" s="281">
        <f>+G1538*D1538</f>
        <v>0</v>
      </c>
      <c r="I1538" s="282">
        <f>+E1538-G1538</f>
        <v>0</v>
      </c>
      <c r="J1538" s="282">
        <f>+I1538*D1538</f>
        <v>0</v>
      </c>
    </row>
    <row r="1539" spans="1:10" x14ac:dyDescent="0.25">
      <c r="A1539" s="103"/>
      <c r="B1539" s="149" t="s">
        <v>717</v>
      </c>
      <c r="C1539" s="105"/>
      <c r="D1539" s="106"/>
    </row>
    <row r="1540" spans="1:10" x14ac:dyDescent="0.25">
      <c r="A1540" s="103"/>
      <c r="B1540" s="149" t="s">
        <v>718</v>
      </c>
      <c r="C1540" s="105"/>
      <c r="D1540" s="106"/>
    </row>
    <row r="1541" spans="1:10" x14ac:dyDescent="0.25">
      <c r="A1541" s="103"/>
      <c r="B1541" s="149" t="s">
        <v>719</v>
      </c>
      <c r="C1541" s="105"/>
      <c r="D1541" s="106"/>
    </row>
    <row r="1542" spans="1:10" ht="25.5" x14ac:dyDescent="0.25">
      <c r="A1542" s="103"/>
      <c r="B1542" s="149" t="s">
        <v>720</v>
      </c>
      <c r="C1542" s="105"/>
      <c r="D1542" s="106"/>
    </row>
    <row r="1543" spans="1:10" x14ac:dyDescent="0.25">
      <c r="A1543" s="103"/>
      <c r="B1543" s="149" t="s">
        <v>721</v>
      </c>
      <c r="C1543" s="105"/>
      <c r="D1543" s="106"/>
    </row>
    <row r="1544" spans="1:10" x14ac:dyDescent="0.25">
      <c r="A1544" s="103"/>
      <c r="B1544" s="149" t="s">
        <v>722</v>
      </c>
      <c r="C1544" s="105"/>
      <c r="D1544" s="106"/>
    </row>
    <row r="1545" spans="1:10" x14ac:dyDescent="0.25">
      <c r="A1545" s="103"/>
      <c r="B1545" s="149" t="s">
        <v>723</v>
      </c>
      <c r="C1545" s="105"/>
      <c r="D1545" s="106"/>
    </row>
    <row r="1546" spans="1:10" ht="96" x14ac:dyDescent="0.25">
      <c r="B1546" s="151" t="s">
        <v>126</v>
      </c>
      <c r="C1546"/>
      <c r="D1546" s="148"/>
    </row>
    <row r="1547" spans="1:10" x14ac:dyDescent="0.25">
      <c r="B1547" s="151"/>
      <c r="C1547"/>
      <c r="D1547" s="148"/>
    </row>
    <row r="1548" spans="1:10" x14ac:dyDescent="0.25">
      <c r="A1548" s="114" t="s">
        <v>850</v>
      </c>
      <c r="B1548" s="100" t="s">
        <v>716</v>
      </c>
      <c r="C1548" s="116" t="s">
        <v>124</v>
      </c>
      <c r="D1548" s="117">
        <v>1</v>
      </c>
      <c r="E1548" s="259"/>
      <c r="F1548" s="260">
        <f>+D1548*E1548</f>
        <v>0</v>
      </c>
      <c r="G1548" s="281">
        <f>+E1548*PTO</f>
        <v>0</v>
      </c>
      <c r="H1548" s="281">
        <f>+G1548*D1548</f>
        <v>0</v>
      </c>
      <c r="I1548" s="282">
        <f>+E1548-G1548</f>
        <v>0</v>
      </c>
      <c r="J1548" s="282">
        <f>+I1548*D1548</f>
        <v>0</v>
      </c>
    </row>
    <row r="1549" spans="1:10" x14ac:dyDescent="0.25">
      <c r="A1549" s="103"/>
      <c r="B1549" s="149" t="s">
        <v>717</v>
      </c>
      <c r="C1549" s="105"/>
      <c r="D1549" s="106"/>
    </row>
    <row r="1550" spans="1:10" x14ac:dyDescent="0.25">
      <c r="A1550" s="103"/>
      <c r="B1550" s="149" t="s">
        <v>718</v>
      </c>
      <c r="C1550" s="105"/>
      <c r="D1550" s="106"/>
    </row>
    <row r="1551" spans="1:10" x14ac:dyDescent="0.25">
      <c r="A1551" s="103"/>
      <c r="B1551" s="149" t="s">
        <v>719</v>
      </c>
      <c r="C1551" s="105"/>
      <c r="D1551" s="106"/>
    </row>
    <row r="1552" spans="1:10" ht="25.5" x14ac:dyDescent="0.25">
      <c r="A1552" s="103"/>
      <c r="B1552" s="149" t="s">
        <v>720</v>
      </c>
      <c r="C1552" s="105"/>
      <c r="D1552" s="106"/>
    </row>
    <row r="1553" spans="1:10" x14ac:dyDescent="0.25">
      <c r="A1553" s="103"/>
      <c r="B1553" s="149" t="s">
        <v>721</v>
      </c>
      <c r="C1553" s="105"/>
      <c r="D1553" s="106"/>
    </row>
    <row r="1554" spans="1:10" x14ac:dyDescent="0.25">
      <c r="A1554" s="103"/>
      <c r="B1554" s="149" t="s">
        <v>722</v>
      </c>
      <c r="C1554" s="105"/>
      <c r="D1554" s="106"/>
    </row>
    <row r="1555" spans="1:10" x14ac:dyDescent="0.25">
      <c r="A1555" s="103"/>
      <c r="B1555" s="149" t="s">
        <v>723</v>
      </c>
      <c r="C1555" s="105"/>
      <c r="D1555" s="106"/>
    </row>
    <row r="1556" spans="1:10" ht="96" x14ac:dyDescent="0.25">
      <c r="B1556" s="151" t="s">
        <v>126</v>
      </c>
      <c r="C1556"/>
      <c r="D1556" s="148"/>
    </row>
    <row r="1557" spans="1:10" x14ac:dyDescent="0.25">
      <c r="B1557" s="151"/>
      <c r="C1557"/>
      <c r="D1557" s="148"/>
    </row>
    <row r="1558" spans="1:10" x14ac:dyDescent="0.25">
      <c r="A1558" s="99" t="s">
        <v>851</v>
      </c>
      <c r="B1558" s="100" t="s">
        <v>712</v>
      </c>
      <c r="C1558" s="101" t="s">
        <v>124</v>
      </c>
      <c r="D1558" s="102">
        <v>1</v>
      </c>
      <c r="E1558" s="259"/>
      <c r="F1558" s="260">
        <f>+D1558*E1558</f>
        <v>0</v>
      </c>
      <c r="G1558" s="281">
        <f>+E1558*PTO</f>
        <v>0</v>
      </c>
      <c r="H1558" s="281">
        <f>+G1558*D1558</f>
        <v>0</v>
      </c>
      <c r="I1558" s="282">
        <f>+E1558-G1558</f>
        <v>0</v>
      </c>
      <c r="J1558" s="282">
        <f>+I1558*D1558</f>
        <v>0</v>
      </c>
    </row>
    <row r="1559" spans="1:10" ht="178.5" x14ac:dyDescent="0.25">
      <c r="B1559" s="149" t="s">
        <v>713</v>
      </c>
      <c r="C1559"/>
      <c r="D1559" s="148"/>
    </row>
    <row r="1560" spans="1:10" x14ac:dyDescent="0.25">
      <c r="B1560" s="149" t="s">
        <v>714</v>
      </c>
      <c r="C1560"/>
      <c r="D1560" s="148"/>
    </row>
    <row r="1561" spans="1:10" ht="96" x14ac:dyDescent="0.25">
      <c r="B1561" s="151" t="s">
        <v>126</v>
      </c>
      <c r="C1561"/>
      <c r="D1561" s="148"/>
    </row>
    <row r="1562" spans="1:10" x14ac:dyDescent="0.25">
      <c r="B1562"/>
      <c r="C1562"/>
      <c r="D1562" s="148"/>
    </row>
    <row r="1563" spans="1:10" ht="21.75" thickBot="1" x14ac:dyDescent="0.4">
      <c r="A1563" s="253" t="s">
        <v>394</v>
      </c>
      <c r="B1563" s="254" t="s">
        <v>852</v>
      </c>
      <c r="C1563" s="255"/>
      <c r="D1563" s="256"/>
      <c r="E1563" s="257"/>
      <c r="F1563" s="258"/>
      <c r="G1563" s="258"/>
      <c r="H1563" s="258"/>
      <c r="I1563" s="258"/>
      <c r="J1563" s="258"/>
    </row>
    <row r="1564" spans="1:10" ht="15.75" thickTop="1" x14ac:dyDescent="0.25">
      <c r="B1564"/>
      <c r="C1564"/>
      <c r="D1564" s="148"/>
    </row>
    <row r="1565" spans="1:10" x14ac:dyDescent="0.25">
      <c r="A1565" s="99" t="s">
        <v>396</v>
      </c>
      <c r="B1565" s="57" t="s">
        <v>853</v>
      </c>
      <c r="C1565" s="101" t="s">
        <v>124</v>
      </c>
      <c r="D1565" s="102">
        <v>1</v>
      </c>
      <c r="E1565" s="259"/>
      <c r="F1565" s="260">
        <f>+D1565*E1565</f>
        <v>0</v>
      </c>
      <c r="G1565" s="281">
        <f>+E1565*PTO</f>
        <v>0</v>
      </c>
      <c r="H1565" s="281">
        <f>+G1565*D1565</f>
        <v>0</v>
      </c>
      <c r="I1565" s="282">
        <f>+E1565-G1565</f>
        <v>0</v>
      </c>
      <c r="J1565" s="282">
        <f>+I1565*D1565</f>
        <v>0</v>
      </c>
    </row>
    <row r="1566" spans="1:10" x14ac:dyDescent="0.25">
      <c r="A1566" s="103"/>
      <c r="B1566" s="149" t="s">
        <v>854</v>
      </c>
      <c r="C1566" s="105"/>
      <c r="D1566" s="106"/>
    </row>
    <row r="1567" spans="1:10" x14ac:dyDescent="0.25">
      <c r="A1567" s="103"/>
      <c r="B1567" s="149" t="s">
        <v>855</v>
      </c>
      <c r="C1567" s="105"/>
      <c r="D1567" s="106"/>
    </row>
    <row r="1568" spans="1:10" x14ac:dyDescent="0.25">
      <c r="A1568" s="103"/>
      <c r="B1568" s="149" t="s">
        <v>801</v>
      </c>
      <c r="C1568" s="105"/>
      <c r="D1568" s="106"/>
    </row>
    <row r="1569" spans="1:4" x14ac:dyDescent="0.25">
      <c r="A1569" s="103"/>
      <c r="B1569" s="149" t="s">
        <v>742</v>
      </c>
      <c r="C1569" s="105"/>
      <c r="D1569" s="106"/>
    </row>
    <row r="1570" spans="1:4" x14ac:dyDescent="0.25">
      <c r="A1570" s="103"/>
      <c r="B1570" s="149" t="s">
        <v>856</v>
      </c>
      <c r="C1570" s="105"/>
      <c r="D1570" s="106"/>
    </row>
    <row r="1571" spans="1:4" x14ac:dyDescent="0.25">
      <c r="A1571" s="103"/>
      <c r="B1571" s="149" t="s">
        <v>857</v>
      </c>
      <c r="C1571" s="105"/>
      <c r="D1571" s="106"/>
    </row>
    <row r="1572" spans="1:4" x14ac:dyDescent="0.25">
      <c r="A1572" s="103"/>
      <c r="B1572" s="149" t="s">
        <v>858</v>
      </c>
      <c r="C1572" s="105"/>
      <c r="D1572" s="106"/>
    </row>
    <row r="1573" spans="1:4" x14ac:dyDescent="0.25">
      <c r="A1573" s="103"/>
      <c r="B1573" s="149" t="s">
        <v>859</v>
      </c>
      <c r="C1573" s="105"/>
      <c r="D1573" s="106"/>
    </row>
    <row r="1574" spans="1:4" ht="25.5" x14ac:dyDescent="0.25">
      <c r="A1574" s="103"/>
      <c r="B1574" s="149" t="s">
        <v>860</v>
      </c>
      <c r="C1574" s="105"/>
      <c r="D1574" s="106"/>
    </row>
    <row r="1575" spans="1:4" ht="25.5" x14ac:dyDescent="0.25">
      <c r="A1575" s="103"/>
      <c r="B1575" s="149" t="s">
        <v>861</v>
      </c>
      <c r="C1575" s="105"/>
      <c r="D1575" s="106"/>
    </row>
    <row r="1576" spans="1:4" x14ac:dyDescent="0.25">
      <c r="A1576" s="103"/>
      <c r="B1576" s="149" t="s">
        <v>862</v>
      </c>
      <c r="C1576" s="105"/>
      <c r="D1576" s="106"/>
    </row>
    <row r="1577" spans="1:4" x14ac:dyDescent="0.25">
      <c r="A1577" s="103"/>
      <c r="B1577" s="149" t="s">
        <v>863</v>
      </c>
      <c r="C1577" s="105"/>
      <c r="D1577" s="106"/>
    </row>
    <row r="1578" spans="1:4" x14ac:dyDescent="0.25">
      <c r="A1578" s="103"/>
      <c r="B1578" s="149" t="s">
        <v>864</v>
      </c>
      <c r="C1578" s="105"/>
      <c r="D1578" s="106"/>
    </row>
    <row r="1579" spans="1:4" x14ac:dyDescent="0.25">
      <c r="A1579" s="103"/>
      <c r="B1579" s="149" t="s">
        <v>865</v>
      </c>
      <c r="C1579" s="105"/>
      <c r="D1579" s="106"/>
    </row>
    <row r="1580" spans="1:4" x14ac:dyDescent="0.25">
      <c r="A1580" s="103"/>
      <c r="B1580" s="149" t="s">
        <v>821</v>
      </c>
      <c r="C1580" s="105"/>
      <c r="D1580" s="106"/>
    </row>
    <row r="1581" spans="1:4" x14ac:dyDescent="0.25">
      <c r="A1581" s="103"/>
      <c r="B1581" s="149" t="s">
        <v>866</v>
      </c>
      <c r="C1581" s="105"/>
      <c r="D1581" s="106"/>
    </row>
    <row r="1582" spans="1:4" ht="96" x14ac:dyDescent="0.25">
      <c r="A1582" s="103"/>
      <c r="B1582" s="151" t="s">
        <v>126</v>
      </c>
      <c r="C1582" s="105"/>
      <c r="D1582" s="106"/>
    </row>
    <row r="1583" spans="1:4" ht="36" x14ac:dyDescent="0.25">
      <c r="A1583" s="103"/>
      <c r="B1583" s="151" t="s">
        <v>323</v>
      </c>
      <c r="C1583" s="105"/>
      <c r="D1583" s="106"/>
    </row>
    <row r="1584" spans="1:4" ht="36" x14ac:dyDescent="0.25">
      <c r="A1584" s="103"/>
      <c r="B1584" s="151" t="s">
        <v>324</v>
      </c>
      <c r="C1584" s="105"/>
      <c r="D1584" s="106"/>
    </row>
    <row r="1585" spans="1:10" x14ac:dyDescent="0.25">
      <c r="B1585"/>
      <c r="C1585"/>
      <c r="D1585" s="148"/>
    </row>
    <row r="1586" spans="1:10" ht="21.75" thickBot="1" x14ac:dyDescent="0.4">
      <c r="A1586" s="253" t="s">
        <v>404</v>
      </c>
      <c r="B1586" s="254" t="s">
        <v>867</v>
      </c>
      <c r="C1586" s="255"/>
      <c r="D1586" s="256"/>
      <c r="E1586" s="257"/>
      <c r="F1586" s="258"/>
      <c r="G1586" s="258"/>
      <c r="H1586" s="258"/>
      <c r="I1586" s="258"/>
      <c r="J1586" s="258"/>
    </row>
    <row r="1587" spans="1:10" ht="15.75" thickTop="1" x14ac:dyDescent="0.25">
      <c r="B1587"/>
      <c r="C1587"/>
      <c r="D1587" s="148"/>
    </row>
    <row r="1588" spans="1:10" x14ac:dyDescent="0.25">
      <c r="A1588" s="99" t="s">
        <v>406</v>
      </c>
      <c r="B1588" s="100" t="s">
        <v>868</v>
      </c>
      <c r="C1588" s="101" t="s">
        <v>124</v>
      </c>
      <c r="D1588" s="102">
        <v>1</v>
      </c>
      <c r="E1588" s="259"/>
      <c r="F1588" s="260">
        <f>+D1588*E1588</f>
        <v>0</v>
      </c>
      <c r="G1588" s="281">
        <f>+E1588*PTO</f>
        <v>0</v>
      </c>
      <c r="H1588" s="281">
        <f>+G1588*D1588</f>
        <v>0</v>
      </c>
      <c r="I1588" s="282">
        <f>+E1588-G1588</f>
        <v>0</v>
      </c>
      <c r="J1588" s="282">
        <f>+I1588*D1588</f>
        <v>0</v>
      </c>
    </row>
    <row r="1589" spans="1:10" x14ac:dyDescent="0.25">
      <c r="A1589" s="103"/>
      <c r="B1589" s="149" t="s">
        <v>869</v>
      </c>
      <c r="C1589" s="105"/>
      <c r="D1589" s="106"/>
    </row>
    <row r="1590" spans="1:10" x14ac:dyDescent="0.25">
      <c r="A1590" s="103"/>
      <c r="B1590" s="149" t="s">
        <v>801</v>
      </c>
      <c r="C1590" s="105"/>
      <c r="D1590" s="106"/>
    </row>
    <row r="1591" spans="1:10" x14ac:dyDescent="0.25">
      <c r="A1591" s="103"/>
      <c r="B1591" s="149" t="s">
        <v>742</v>
      </c>
      <c r="C1591" s="105"/>
      <c r="D1591" s="106"/>
    </row>
    <row r="1592" spans="1:10" x14ac:dyDescent="0.25">
      <c r="A1592" s="103"/>
      <c r="B1592" s="149" t="s">
        <v>870</v>
      </c>
      <c r="C1592" s="105"/>
      <c r="D1592" s="106"/>
    </row>
    <row r="1593" spans="1:10" x14ac:dyDescent="0.25">
      <c r="A1593" s="103"/>
      <c r="B1593" s="149" t="s">
        <v>871</v>
      </c>
      <c r="C1593" s="105"/>
      <c r="D1593" s="106"/>
    </row>
    <row r="1594" spans="1:10" x14ac:dyDescent="0.25">
      <c r="A1594" s="103"/>
      <c r="B1594" s="149" t="s">
        <v>872</v>
      </c>
      <c r="C1594" s="105"/>
      <c r="D1594" s="106"/>
    </row>
    <row r="1595" spans="1:10" x14ac:dyDescent="0.25">
      <c r="A1595" s="103"/>
      <c r="B1595" s="149" t="s">
        <v>873</v>
      </c>
      <c r="C1595" s="105"/>
      <c r="D1595" s="106"/>
    </row>
    <row r="1596" spans="1:10" x14ac:dyDescent="0.25">
      <c r="A1596" s="103"/>
      <c r="B1596" s="149" t="s">
        <v>874</v>
      </c>
      <c r="C1596" s="105"/>
      <c r="D1596" s="106"/>
    </row>
    <row r="1597" spans="1:10" x14ac:dyDescent="0.25">
      <c r="A1597" s="103"/>
      <c r="B1597" s="149" t="s">
        <v>875</v>
      </c>
      <c r="C1597" s="105"/>
      <c r="D1597" s="106"/>
    </row>
    <row r="1598" spans="1:10" ht="25.5" x14ac:dyDescent="0.25">
      <c r="A1598" s="103"/>
      <c r="B1598" s="149" t="s">
        <v>876</v>
      </c>
      <c r="C1598" s="105"/>
      <c r="D1598" s="106"/>
    </row>
    <row r="1599" spans="1:10" x14ac:dyDescent="0.25">
      <c r="A1599" s="103"/>
      <c r="B1599" s="149" t="s">
        <v>877</v>
      </c>
      <c r="C1599" s="105"/>
      <c r="D1599" s="106"/>
    </row>
    <row r="1600" spans="1:10" x14ac:dyDescent="0.25">
      <c r="A1600" s="103"/>
      <c r="B1600" s="149" t="s">
        <v>878</v>
      </c>
      <c r="C1600" s="105"/>
      <c r="D1600" s="106"/>
    </row>
    <row r="1601" spans="1:10" ht="25.5" x14ac:dyDescent="0.25">
      <c r="A1601" s="103"/>
      <c r="B1601" s="149" t="s">
        <v>879</v>
      </c>
      <c r="C1601" s="105"/>
      <c r="D1601" s="106"/>
    </row>
    <row r="1602" spans="1:10" x14ac:dyDescent="0.25">
      <c r="A1602" s="103"/>
      <c r="B1602" s="149" t="s">
        <v>880</v>
      </c>
      <c r="C1602" s="105"/>
      <c r="D1602" s="106"/>
    </row>
    <row r="1603" spans="1:10" x14ac:dyDescent="0.25">
      <c r="A1603" s="103"/>
      <c r="B1603" s="149" t="s">
        <v>881</v>
      </c>
      <c r="C1603" s="105"/>
      <c r="D1603" s="106"/>
    </row>
    <row r="1604" spans="1:10" x14ac:dyDescent="0.25">
      <c r="A1604" s="103"/>
      <c r="B1604" s="149" t="s">
        <v>882</v>
      </c>
      <c r="C1604" s="105"/>
      <c r="D1604" s="106"/>
    </row>
    <row r="1605" spans="1:10" x14ac:dyDescent="0.25">
      <c r="A1605" s="103"/>
      <c r="B1605" s="149" t="s">
        <v>883</v>
      </c>
      <c r="C1605" s="105"/>
      <c r="D1605" s="106"/>
    </row>
    <row r="1606" spans="1:10" x14ac:dyDescent="0.25">
      <c r="A1606" s="103"/>
      <c r="B1606" s="149" t="s">
        <v>773</v>
      </c>
      <c r="C1606" s="105"/>
      <c r="D1606" s="106"/>
    </row>
    <row r="1607" spans="1:10" ht="96" x14ac:dyDescent="0.25">
      <c r="A1607" s="103"/>
      <c r="B1607" s="151" t="s">
        <v>126</v>
      </c>
      <c r="C1607" s="105"/>
      <c r="D1607" s="106"/>
    </row>
    <row r="1608" spans="1:10" ht="36" x14ac:dyDescent="0.25">
      <c r="A1608" s="103"/>
      <c r="B1608" s="151" t="s">
        <v>323</v>
      </c>
      <c r="C1608" s="105"/>
      <c r="D1608" s="106"/>
    </row>
    <row r="1609" spans="1:10" ht="36" x14ac:dyDescent="0.25">
      <c r="A1609" s="103"/>
      <c r="B1609" s="151" t="s">
        <v>324</v>
      </c>
      <c r="C1609" s="105"/>
      <c r="D1609" s="106"/>
    </row>
    <row r="1610" spans="1:10" x14ac:dyDescent="0.25">
      <c r="B1610"/>
      <c r="C1610"/>
      <c r="D1610" s="148"/>
    </row>
    <row r="1611" spans="1:10" x14ac:dyDescent="0.25">
      <c r="A1611" s="114" t="s">
        <v>884</v>
      </c>
      <c r="B1611" s="100" t="s">
        <v>725</v>
      </c>
      <c r="C1611" s="116" t="s">
        <v>124</v>
      </c>
      <c r="D1611" s="117">
        <v>1</v>
      </c>
      <c r="E1611" s="259"/>
      <c r="F1611" s="260">
        <f>+D1611*E1611</f>
        <v>0</v>
      </c>
      <c r="G1611" s="281">
        <f>+E1611*PTO</f>
        <v>0</v>
      </c>
      <c r="H1611" s="281">
        <f>+G1611*D1611</f>
        <v>0</v>
      </c>
      <c r="I1611" s="282">
        <f>+E1611-G1611</f>
        <v>0</v>
      </c>
      <c r="J1611" s="282">
        <f>+I1611*D1611</f>
        <v>0</v>
      </c>
    </row>
    <row r="1612" spans="1:10" x14ac:dyDescent="0.25">
      <c r="A1612" s="103"/>
      <c r="B1612" s="149" t="s">
        <v>247</v>
      </c>
      <c r="C1612" s="118"/>
      <c r="D1612" s="106"/>
    </row>
    <row r="1613" spans="1:10" x14ac:dyDescent="0.25">
      <c r="A1613" s="103"/>
      <c r="B1613" s="149" t="s">
        <v>248</v>
      </c>
      <c r="C1613" s="118"/>
      <c r="D1613" s="106"/>
    </row>
    <row r="1614" spans="1:10" x14ac:dyDescent="0.25">
      <c r="A1614" s="103"/>
      <c r="B1614" s="149" t="s">
        <v>249</v>
      </c>
      <c r="C1614" s="118"/>
      <c r="D1614" s="106"/>
    </row>
    <row r="1615" spans="1:10" ht="114.75" x14ac:dyDescent="0.25">
      <c r="A1615" s="103"/>
      <c r="B1615" s="149" t="s">
        <v>600</v>
      </c>
      <c r="C1615" s="118"/>
      <c r="D1615" s="106"/>
    </row>
    <row r="1616" spans="1:10" x14ac:dyDescent="0.25">
      <c r="A1616" s="103"/>
      <c r="B1616" s="149" t="s">
        <v>251</v>
      </c>
      <c r="C1616" s="118"/>
      <c r="D1616" s="106"/>
    </row>
    <row r="1617" spans="1:10" ht="51" x14ac:dyDescent="0.25">
      <c r="A1617" s="103"/>
      <c r="B1617" s="149" t="s">
        <v>252</v>
      </c>
      <c r="C1617" s="118"/>
      <c r="D1617" s="106"/>
    </row>
    <row r="1618" spans="1:10" x14ac:dyDescent="0.25">
      <c r="A1618" s="103"/>
      <c r="B1618" s="149" t="s">
        <v>258</v>
      </c>
      <c r="C1618" s="118"/>
      <c r="D1618" s="106"/>
    </row>
    <row r="1619" spans="1:10" x14ac:dyDescent="0.25">
      <c r="A1619" s="103"/>
      <c r="B1619" s="149" t="s">
        <v>399</v>
      </c>
      <c r="C1619" s="118"/>
      <c r="D1619" s="106"/>
    </row>
    <row r="1620" spans="1:10" x14ac:dyDescent="0.25">
      <c r="A1620" s="103"/>
      <c r="B1620" s="149" t="s">
        <v>260</v>
      </c>
      <c r="C1620" s="118"/>
      <c r="D1620" s="106"/>
    </row>
    <row r="1621" spans="1:10" x14ac:dyDescent="0.25">
      <c r="A1621" s="103"/>
      <c r="B1621" s="149" t="s">
        <v>885</v>
      </c>
      <c r="C1621" s="118"/>
      <c r="D1621" s="106"/>
    </row>
    <row r="1622" spans="1:10" x14ac:dyDescent="0.25">
      <c r="A1622" s="103"/>
      <c r="B1622" s="149" t="s">
        <v>262</v>
      </c>
      <c r="C1622" s="118"/>
      <c r="D1622" s="106"/>
    </row>
    <row r="1623" spans="1:10" x14ac:dyDescent="0.25">
      <c r="A1623" s="103"/>
      <c r="B1623" s="149" t="s">
        <v>886</v>
      </c>
      <c r="C1623" s="118"/>
      <c r="D1623" s="106"/>
    </row>
    <row r="1624" spans="1:10" ht="63.75" x14ac:dyDescent="0.25">
      <c r="A1624" s="108"/>
      <c r="B1624" s="149" t="s">
        <v>188</v>
      </c>
      <c r="C1624" s="109"/>
      <c r="D1624" s="110"/>
    </row>
    <row r="1625" spans="1:10" x14ac:dyDescent="0.25">
      <c r="A1625" s="103"/>
      <c r="B1625" s="149" t="s">
        <v>266</v>
      </c>
      <c r="C1625" s="118"/>
      <c r="D1625" s="106"/>
    </row>
    <row r="1626" spans="1:10" x14ac:dyDescent="0.25">
      <c r="A1626" s="103"/>
      <c r="B1626" s="149" t="s">
        <v>887</v>
      </c>
      <c r="C1626" s="118"/>
      <c r="D1626" s="106"/>
    </row>
    <row r="1627" spans="1:10" ht="96" x14ac:dyDescent="0.25">
      <c r="B1627" s="151" t="s">
        <v>126</v>
      </c>
      <c r="C1627"/>
      <c r="D1627" s="148"/>
    </row>
    <row r="1628" spans="1:10" x14ac:dyDescent="0.25">
      <c r="B1628"/>
      <c r="C1628"/>
      <c r="D1628" s="148"/>
    </row>
    <row r="1629" spans="1:10" x14ac:dyDescent="0.25">
      <c r="A1629" s="99" t="s">
        <v>406</v>
      </c>
      <c r="B1629" s="100" t="s">
        <v>888</v>
      </c>
      <c r="C1629" s="101" t="s">
        <v>124</v>
      </c>
      <c r="D1629" s="102">
        <v>1</v>
      </c>
      <c r="E1629" s="259"/>
      <c r="F1629" s="260">
        <f>+D1629*E1629</f>
        <v>0</v>
      </c>
      <c r="G1629" s="281">
        <f>+E1629*PTO</f>
        <v>0</v>
      </c>
      <c r="H1629" s="281">
        <f>+G1629*D1629</f>
        <v>0</v>
      </c>
      <c r="I1629" s="282">
        <f>+E1629-G1629</f>
        <v>0</v>
      </c>
      <c r="J1629" s="282">
        <f>+I1629*D1629</f>
        <v>0</v>
      </c>
    </row>
    <row r="1630" spans="1:10" ht="63.75" x14ac:dyDescent="0.25">
      <c r="B1630" s="149" t="s">
        <v>889</v>
      </c>
      <c r="C1630"/>
      <c r="D1630" s="148"/>
    </row>
    <row r="1631" spans="1:10" ht="229.5" x14ac:dyDescent="0.25">
      <c r="B1631" s="149" t="s">
        <v>890</v>
      </c>
      <c r="C1631"/>
      <c r="D1631" s="148"/>
    </row>
    <row r="1632" spans="1:10" ht="96" x14ac:dyDescent="0.25">
      <c r="B1632" s="151" t="s">
        <v>126</v>
      </c>
      <c r="C1632"/>
      <c r="D1632" s="148"/>
    </row>
    <row r="1633" spans="1:10" ht="36" x14ac:dyDescent="0.25">
      <c r="B1633" s="151" t="s">
        <v>323</v>
      </c>
      <c r="C1633"/>
      <c r="D1633" s="148"/>
    </row>
    <row r="1634" spans="1:10" ht="36" x14ac:dyDescent="0.25">
      <c r="B1634" s="151" t="s">
        <v>324</v>
      </c>
      <c r="C1634"/>
      <c r="D1634" s="148"/>
    </row>
    <row r="1635" spans="1:10" x14ac:dyDescent="0.25">
      <c r="B1635"/>
      <c r="C1635"/>
      <c r="D1635" s="148"/>
    </row>
    <row r="1636" spans="1:10" ht="21.75" thickBot="1" x14ac:dyDescent="0.4">
      <c r="A1636" s="253" t="s">
        <v>411</v>
      </c>
      <c r="B1636" s="254" t="s">
        <v>891</v>
      </c>
      <c r="C1636" s="255"/>
      <c r="D1636" s="256"/>
      <c r="E1636" s="257"/>
      <c r="F1636" s="258"/>
      <c r="G1636" s="258"/>
      <c r="H1636" s="258"/>
      <c r="I1636" s="258"/>
      <c r="J1636" s="258"/>
    </row>
    <row r="1637" spans="1:10" ht="15.75" thickTop="1" x14ac:dyDescent="0.25">
      <c r="B1637"/>
      <c r="C1637"/>
      <c r="D1637" s="148"/>
    </row>
    <row r="1638" spans="1:10" x14ac:dyDescent="0.25">
      <c r="A1638" s="99" t="s">
        <v>413</v>
      </c>
      <c r="B1638" s="100" t="s">
        <v>892</v>
      </c>
      <c r="C1638" s="101" t="s">
        <v>124</v>
      </c>
      <c r="D1638" s="102">
        <v>2</v>
      </c>
      <c r="E1638" s="259"/>
      <c r="F1638" s="260">
        <f>+D1638*E1638</f>
        <v>0</v>
      </c>
      <c r="G1638" s="281">
        <f>+E1638*PTO</f>
        <v>0</v>
      </c>
      <c r="H1638" s="281">
        <f>+G1638*D1638</f>
        <v>0</v>
      </c>
      <c r="I1638" s="282">
        <f>+E1638-G1638</f>
        <v>0</v>
      </c>
      <c r="J1638" s="282">
        <f>+I1638*D1638</f>
        <v>0</v>
      </c>
    </row>
    <row r="1639" spans="1:10" ht="25.5" x14ac:dyDescent="0.25">
      <c r="A1639" s="103"/>
      <c r="B1639" s="149" t="s">
        <v>893</v>
      </c>
      <c r="C1639" s="105"/>
      <c r="D1639" s="106"/>
      <c r="E1639" s="164"/>
    </row>
    <row r="1640" spans="1:10" x14ac:dyDescent="0.25">
      <c r="A1640" s="103"/>
      <c r="B1640" s="149" t="s">
        <v>894</v>
      </c>
      <c r="C1640" s="105"/>
      <c r="D1640" s="106"/>
      <c r="E1640" s="164"/>
    </row>
    <row r="1641" spans="1:10" ht="25.5" x14ac:dyDescent="0.25">
      <c r="A1641" s="103"/>
      <c r="B1641" s="149" t="s">
        <v>895</v>
      </c>
      <c r="C1641" s="105"/>
      <c r="D1641" s="106"/>
      <c r="E1641" s="164"/>
    </row>
    <row r="1642" spans="1:10" ht="102" x14ac:dyDescent="0.25">
      <c r="A1642" s="103"/>
      <c r="B1642" s="149" t="s">
        <v>896</v>
      </c>
      <c r="C1642" s="105"/>
      <c r="D1642" s="106"/>
      <c r="E1642" s="164"/>
    </row>
    <row r="1643" spans="1:10" x14ac:dyDescent="0.25">
      <c r="A1643" s="103"/>
      <c r="B1643" s="149" t="s">
        <v>897</v>
      </c>
      <c r="C1643" s="105"/>
      <c r="D1643" s="106"/>
      <c r="E1643" s="164"/>
    </row>
    <row r="1644" spans="1:10" x14ac:dyDescent="0.25">
      <c r="A1644" s="103"/>
      <c r="B1644" s="149" t="s">
        <v>588</v>
      </c>
      <c r="C1644" s="105"/>
      <c r="D1644" s="106"/>
      <c r="E1644" s="164"/>
    </row>
    <row r="1645" spans="1:10" ht="96" x14ac:dyDescent="0.25">
      <c r="B1645" s="151" t="s">
        <v>126</v>
      </c>
      <c r="C1645"/>
      <c r="D1645" s="148"/>
    </row>
    <row r="1646" spans="1:10" x14ac:dyDescent="0.25">
      <c r="B1646" s="151"/>
      <c r="C1646"/>
      <c r="D1646" s="148"/>
    </row>
    <row r="1647" spans="1:10" x14ac:dyDescent="0.25">
      <c r="A1647" s="99" t="s">
        <v>425</v>
      </c>
      <c r="B1647" s="100" t="s">
        <v>898</v>
      </c>
      <c r="C1647" s="101" t="s">
        <v>124</v>
      </c>
      <c r="D1647" s="102">
        <v>2</v>
      </c>
      <c r="E1647" s="259"/>
      <c r="F1647" s="260">
        <f>+D1647*E1647</f>
        <v>0</v>
      </c>
      <c r="G1647" s="281">
        <f>+E1647*PTO</f>
        <v>0</v>
      </c>
      <c r="H1647" s="281">
        <f>+G1647*D1647</f>
        <v>0</v>
      </c>
      <c r="I1647" s="282">
        <f>+E1647-G1647</f>
        <v>0</v>
      </c>
      <c r="J1647" s="282">
        <f>+I1647*D1647</f>
        <v>0</v>
      </c>
    </row>
    <row r="1648" spans="1:10" x14ac:dyDescent="0.25">
      <c r="A1648" s="103"/>
      <c r="B1648" s="149" t="s">
        <v>899</v>
      </c>
      <c r="C1648" s="105"/>
      <c r="D1648" s="106"/>
    </row>
    <row r="1649" spans="1:10" x14ac:dyDescent="0.25">
      <c r="A1649" s="103"/>
      <c r="B1649" s="149" t="s">
        <v>900</v>
      </c>
      <c r="C1649" s="105"/>
      <c r="D1649" s="106"/>
    </row>
    <row r="1650" spans="1:10" x14ac:dyDescent="0.25">
      <c r="A1650" s="103"/>
      <c r="B1650" s="149" t="s">
        <v>901</v>
      </c>
      <c r="C1650" s="105"/>
      <c r="D1650" s="106"/>
    </row>
    <row r="1651" spans="1:10" x14ac:dyDescent="0.25">
      <c r="A1651" s="103"/>
      <c r="B1651" s="149" t="s">
        <v>902</v>
      </c>
      <c r="C1651" s="105"/>
      <c r="D1651" s="106"/>
    </row>
    <row r="1652" spans="1:10" x14ac:dyDescent="0.25">
      <c r="A1652" s="103"/>
      <c r="B1652" s="149" t="s">
        <v>903</v>
      </c>
      <c r="C1652" s="105"/>
      <c r="D1652" s="106"/>
    </row>
    <row r="1653" spans="1:10" x14ac:dyDescent="0.25">
      <c r="A1653" s="103"/>
      <c r="B1653" s="149" t="s">
        <v>904</v>
      </c>
      <c r="C1653" s="105"/>
      <c r="D1653" s="106"/>
    </row>
    <row r="1654" spans="1:10" x14ac:dyDescent="0.25">
      <c r="A1654" s="103"/>
      <c r="B1654" s="149" t="s">
        <v>905</v>
      </c>
      <c r="C1654" s="105"/>
      <c r="D1654" s="106"/>
    </row>
    <row r="1655" spans="1:10" x14ac:dyDescent="0.25">
      <c r="A1655" s="103"/>
      <c r="B1655" s="149" t="s">
        <v>906</v>
      </c>
      <c r="C1655" s="105"/>
      <c r="D1655" s="106"/>
    </row>
    <row r="1656" spans="1:10" x14ac:dyDescent="0.25">
      <c r="A1656" s="103"/>
      <c r="B1656" s="149" t="s">
        <v>588</v>
      </c>
      <c r="C1656" s="105"/>
      <c r="D1656" s="106"/>
    </row>
    <row r="1657" spans="1:10" ht="96" x14ac:dyDescent="0.25">
      <c r="B1657" s="151" t="s">
        <v>126</v>
      </c>
      <c r="C1657"/>
      <c r="D1657" s="148"/>
    </row>
    <row r="1658" spans="1:10" x14ac:dyDescent="0.25">
      <c r="B1658"/>
      <c r="C1658"/>
      <c r="D1658" s="148"/>
    </row>
    <row r="1659" spans="1:10" x14ac:dyDescent="0.25">
      <c r="A1659" s="121" t="s">
        <v>439</v>
      </c>
      <c r="B1659" s="141" t="s">
        <v>907</v>
      </c>
      <c r="C1659" s="101" t="s">
        <v>124</v>
      </c>
      <c r="D1659" s="102">
        <v>1</v>
      </c>
      <c r="E1659" s="259"/>
      <c r="F1659" s="260">
        <f>+D1659*E1659</f>
        <v>0</v>
      </c>
      <c r="G1659" s="281">
        <f>+E1659*PTO</f>
        <v>0</v>
      </c>
      <c r="H1659" s="281">
        <f>+G1659*D1659</f>
        <v>0</v>
      </c>
      <c r="I1659" s="282">
        <f>+E1659-G1659</f>
        <v>0</v>
      </c>
      <c r="J1659" s="282">
        <f>+I1659*D1659</f>
        <v>0</v>
      </c>
    </row>
    <row r="1660" spans="1:10" ht="89.25" x14ac:dyDescent="0.25">
      <c r="B1660" s="149" t="s">
        <v>908</v>
      </c>
      <c r="C1660"/>
      <c r="D1660" s="148"/>
    </row>
    <row r="1661" spans="1:10" x14ac:dyDescent="0.25">
      <c r="B1661" s="149"/>
      <c r="C1661"/>
      <c r="D1661" s="148"/>
    </row>
    <row r="1662" spans="1:10" ht="51" x14ac:dyDescent="0.25">
      <c r="B1662" s="149" t="s">
        <v>909</v>
      </c>
      <c r="C1662"/>
      <c r="D1662" s="148"/>
    </row>
    <row r="1663" spans="1:10" x14ac:dyDescent="0.25">
      <c r="B1663" s="149"/>
      <c r="C1663"/>
      <c r="D1663" s="148"/>
    </row>
    <row r="1664" spans="1:10" x14ac:dyDescent="0.25">
      <c r="B1664" s="149" t="s">
        <v>910</v>
      </c>
      <c r="C1664"/>
      <c r="D1664" s="148"/>
    </row>
    <row r="1665" spans="2:4" x14ac:dyDescent="0.25">
      <c r="B1665" s="149" t="s">
        <v>911</v>
      </c>
      <c r="C1665"/>
      <c r="D1665" s="148"/>
    </row>
    <row r="1666" spans="2:4" x14ac:dyDescent="0.25">
      <c r="B1666" s="149" t="s">
        <v>912</v>
      </c>
      <c r="C1666"/>
      <c r="D1666" s="148"/>
    </row>
    <row r="1667" spans="2:4" x14ac:dyDescent="0.25">
      <c r="B1667" s="149" t="s">
        <v>913</v>
      </c>
      <c r="C1667"/>
      <c r="D1667" s="148"/>
    </row>
    <row r="1668" spans="2:4" x14ac:dyDescent="0.25">
      <c r="B1668" s="149" t="s">
        <v>914</v>
      </c>
      <c r="C1668"/>
      <c r="D1668" s="148"/>
    </row>
    <row r="1669" spans="2:4" x14ac:dyDescent="0.25">
      <c r="B1669" s="149" t="s">
        <v>915</v>
      </c>
      <c r="C1669"/>
      <c r="D1669" s="148"/>
    </row>
    <row r="1670" spans="2:4" x14ac:dyDescent="0.25">
      <c r="B1670" s="149" t="s">
        <v>916</v>
      </c>
      <c r="C1670"/>
      <c r="D1670" s="148"/>
    </row>
    <row r="1671" spans="2:4" x14ac:dyDescent="0.25">
      <c r="B1671" s="149" t="s">
        <v>917</v>
      </c>
      <c r="C1671"/>
      <c r="D1671" s="148"/>
    </row>
    <row r="1672" spans="2:4" x14ac:dyDescent="0.25">
      <c r="B1672" s="149" t="s">
        <v>918</v>
      </c>
      <c r="C1672"/>
      <c r="D1672" s="148"/>
    </row>
    <row r="1673" spans="2:4" x14ac:dyDescent="0.25">
      <c r="B1673" s="149" t="s">
        <v>919</v>
      </c>
      <c r="C1673"/>
      <c r="D1673" s="148"/>
    </row>
    <row r="1674" spans="2:4" x14ac:dyDescent="0.25">
      <c r="B1674" s="149" t="s">
        <v>920</v>
      </c>
      <c r="C1674"/>
      <c r="D1674" s="148"/>
    </row>
    <row r="1675" spans="2:4" x14ac:dyDescent="0.25">
      <c r="B1675" s="149" t="s">
        <v>921</v>
      </c>
      <c r="C1675"/>
      <c r="D1675" s="148"/>
    </row>
    <row r="1676" spans="2:4" x14ac:dyDescent="0.25">
      <c r="B1676" s="149" t="s">
        <v>922</v>
      </c>
      <c r="C1676"/>
      <c r="D1676" s="148"/>
    </row>
    <row r="1677" spans="2:4" x14ac:dyDescent="0.25">
      <c r="B1677" s="149" t="s">
        <v>923</v>
      </c>
      <c r="C1677"/>
      <c r="D1677" s="148"/>
    </row>
    <row r="1678" spans="2:4" x14ac:dyDescent="0.25">
      <c r="B1678" s="149" t="s">
        <v>924</v>
      </c>
      <c r="C1678"/>
      <c r="D1678" s="148"/>
    </row>
    <row r="1679" spans="2:4" x14ac:dyDescent="0.25">
      <c r="B1679" s="149" t="s">
        <v>925</v>
      </c>
      <c r="C1679"/>
      <c r="D1679" s="148"/>
    </row>
    <row r="1680" spans="2:4" x14ac:dyDescent="0.25">
      <c r="B1680" s="149" t="s">
        <v>926</v>
      </c>
      <c r="C1680"/>
      <c r="D1680" s="148"/>
    </row>
    <row r="1681" spans="1:10" x14ac:dyDescent="0.25">
      <c r="B1681" s="149" t="s">
        <v>927</v>
      </c>
      <c r="C1681"/>
      <c r="D1681" s="148"/>
    </row>
    <row r="1682" spans="1:10" x14ac:dyDescent="0.25">
      <c r="B1682" s="149" t="s">
        <v>928</v>
      </c>
      <c r="C1682"/>
      <c r="D1682" s="148"/>
    </row>
    <row r="1683" spans="1:10" x14ac:dyDescent="0.25">
      <c r="B1683" s="149" t="s">
        <v>929</v>
      </c>
      <c r="C1683"/>
      <c r="D1683" s="148"/>
    </row>
    <row r="1684" spans="1:10" x14ac:dyDescent="0.25">
      <c r="B1684" s="149" t="s">
        <v>930</v>
      </c>
      <c r="C1684"/>
      <c r="D1684" s="148"/>
    </row>
    <row r="1685" spans="1:10" x14ac:dyDescent="0.25">
      <c r="B1685" s="149" t="s">
        <v>931</v>
      </c>
      <c r="C1685"/>
      <c r="D1685" s="148"/>
    </row>
    <row r="1686" spans="1:10" x14ac:dyDescent="0.25">
      <c r="B1686" s="149" t="s">
        <v>932</v>
      </c>
      <c r="C1686"/>
      <c r="D1686" s="148"/>
    </row>
    <row r="1687" spans="1:10" x14ac:dyDescent="0.25">
      <c r="B1687" s="149" t="s">
        <v>933</v>
      </c>
      <c r="C1687"/>
      <c r="D1687" s="148"/>
    </row>
    <row r="1688" spans="1:10" x14ac:dyDescent="0.25">
      <c r="B1688" s="158" t="s">
        <v>934</v>
      </c>
      <c r="C1688"/>
      <c r="D1688" s="148"/>
    </row>
    <row r="1689" spans="1:10" x14ac:dyDescent="0.25">
      <c r="B1689" s="149" t="s">
        <v>935</v>
      </c>
      <c r="C1689"/>
      <c r="D1689" s="148"/>
    </row>
    <row r="1690" spans="1:10" x14ac:dyDescent="0.25">
      <c r="B1690" s="149" t="s">
        <v>936</v>
      </c>
      <c r="C1690"/>
      <c r="D1690" s="148"/>
    </row>
    <row r="1691" spans="1:10" ht="96" x14ac:dyDescent="0.25">
      <c r="B1691" s="159" t="s">
        <v>126</v>
      </c>
      <c r="C1691"/>
      <c r="D1691" s="148"/>
    </row>
    <row r="1692" spans="1:10" x14ac:dyDescent="0.25">
      <c r="B1692"/>
      <c r="C1692"/>
      <c r="D1692" s="148"/>
    </row>
    <row r="1693" spans="1:10" x14ac:dyDescent="0.25">
      <c r="A1693" s="121" t="s">
        <v>444</v>
      </c>
      <c r="B1693" s="100" t="s">
        <v>937</v>
      </c>
      <c r="C1693" s="101" t="s">
        <v>124</v>
      </c>
      <c r="D1693" s="102">
        <v>1</v>
      </c>
      <c r="E1693" s="259"/>
      <c r="F1693" s="260">
        <f>+D1693*E1693</f>
        <v>0</v>
      </c>
      <c r="G1693" s="281">
        <f>+E1693*PTO</f>
        <v>0</v>
      </c>
      <c r="H1693" s="281">
        <f>+G1693*D1693</f>
        <v>0</v>
      </c>
      <c r="I1693" s="282">
        <f>+E1693-G1693</f>
        <v>0</v>
      </c>
      <c r="J1693" s="282">
        <f>+I1693*D1693</f>
        <v>0</v>
      </c>
    </row>
    <row r="1694" spans="1:10" ht="127.5" x14ac:dyDescent="0.25">
      <c r="B1694" s="149" t="s">
        <v>938</v>
      </c>
      <c r="C1694"/>
      <c r="D1694" s="148"/>
    </row>
    <row r="1695" spans="1:10" x14ac:dyDescent="0.25">
      <c r="B1695" s="149" t="s">
        <v>916</v>
      </c>
      <c r="C1695"/>
      <c r="D1695" s="148"/>
    </row>
    <row r="1696" spans="1:10" x14ac:dyDescent="0.25">
      <c r="B1696" s="149" t="s">
        <v>917</v>
      </c>
      <c r="C1696"/>
      <c r="D1696" s="148"/>
    </row>
    <row r="1697" spans="2:4" ht="25.5" x14ac:dyDescent="0.25">
      <c r="B1697" s="149" t="s">
        <v>939</v>
      </c>
      <c r="C1697"/>
      <c r="D1697" s="148"/>
    </row>
    <row r="1698" spans="2:4" x14ac:dyDescent="0.25">
      <c r="B1698" s="149" t="s">
        <v>920</v>
      </c>
      <c r="C1698"/>
      <c r="D1698" s="148"/>
    </row>
    <row r="1699" spans="2:4" x14ac:dyDescent="0.25">
      <c r="B1699" s="149" t="s">
        <v>940</v>
      </c>
      <c r="C1699"/>
      <c r="D1699" s="148"/>
    </row>
    <row r="1700" spans="2:4" x14ac:dyDescent="0.25">
      <c r="B1700" s="149" t="s">
        <v>941</v>
      </c>
      <c r="C1700"/>
      <c r="D1700" s="148"/>
    </row>
    <row r="1701" spans="2:4" x14ac:dyDescent="0.25">
      <c r="B1701" s="149" t="s">
        <v>942</v>
      </c>
      <c r="C1701"/>
      <c r="D1701" s="148"/>
    </row>
    <row r="1702" spans="2:4" x14ac:dyDescent="0.25">
      <c r="B1702" s="149" t="s">
        <v>943</v>
      </c>
      <c r="C1702"/>
      <c r="D1702" s="148"/>
    </row>
    <row r="1703" spans="2:4" x14ac:dyDescent="0.25">
      <c r="B1703" s="149" t="s">
        <v>944</v>
      </c>
      <c r="C1703"/>
      <c r="D1703" s="148"/>
    </row>
    <row r="1704" spans="2:4" x14ac:dyDescent="0.25">
      <c r="B1704" s="149" t="s">
        <v>923</v>
      </c>
      <c r="C1704"/>
      <c r="D1704" s="148"/>
    </row>
    <row r="1705" spans="2:4" x14ac:dyDescent="0.25">
      <c r="B1705" s="149" t="s">
        <v>945</v>
      </c>
      <c r="C1705"/>
      <c r="D1705" s="148"/>
    </row>
    <row r="1706" spans="2:4" x14ac:dyDescent="0.25">
      <c r="B1706" s="149" t="s">
        <v>946</v>
      </c>
      <c r="C1706"/>
      <c r="D1706" s="148"/>
    </row>
    <row r="1707" spans="2:4" x14ac:dyDescent="0.25">
      <c r="B1707" s="149" t="s">
        <v>947</v>
      </c>
      <c r="C1707"/>
      <c r="D1707" s="148"/>
    </row>
    <row r="1708" spans="2:4" x14ac:dyDescent="0.25">
      <c r="B1708" s="149" t="s">
        <v>948</v>
      </c>
      <c r="C1708"/>
      <c r="D1708" s="148"/>
    </row>
    <row r="1709" spans="2:4" x14ac:dyDescent="0.25">
      <c r="B1709" s="149" t="s">
        <v>931</v>
      </c>
      <c r="C1709"/>
      <c r="D1709" s="148"/>
    </row>
    <row r="1710" spans="2:4" x14ac:dyDescent="0.25">
      <c r="B1710" s="149" t="s">
        <v>949</v>
      </c>
      <c r="C1710"/>
      <c r="D1710" s="148"/>
    </row>
    <row r="1711" spans="2:4" x14ac:dyDescent="0.25">
      <c r="B1711" s="149" t="s">
        <v>932</v>
      </c>
      <c r="C1711"/>
      <c r="D1711" s="148"/>
    </row>
    <row r="1712" spans="2:4" ht="25.5" x14ac:dyDescent="0.25">
      <c r="B1712" s="149" t="s">
        <v>950</v>
      </c>
      <c r="C1712"/>
      <c r="D1712" s="148"/>
    </row>
    <row r="1713" spans="1:10" x14ac:dyDescent="0.25">
      <c r="B1713" s="149" t="s">
        <v>951</v>
      </c>
      <c r="C1713"/>
      <c r="D1713" s="148"/>
    </row>
    <row r="1714" spans="1:10" ht="96" x14ac:dyDescent="0.25">
      <c r="B1714" s="159" t="s">
        <v>126</v>
      </c>
      <c r="C1714"/>
      <c r="D1714" s="148"/>
    </row>
    <row r="1715" spans="1:10" x14ac:dyDescent="0.25">
      <c r="B1715"/>
      <c r="C1715"/>
      <c r="D1715" s="148"/>
    </row>
    <row r="1716" spans="1:10" ht="21.75" thickBot="1" x14ac:dyDescent="0.4">
      <c r="A1716" s="253" t="s">
        <v>571</v>
      </c>
      <c r="B1716" s="254" t="s">
        <v>952</v>
      </c>
      <c r="C1716" s="255"/>
      <c r="D1716" s="256"/>
      <c r="E1716" s="257"/>
      <c r="F1716" s="258"/>
      <c r="G1716" s="258"/>
      <c r="H1716" s="258"/>
      <c r="I1716" s="258"/>
      <c r="J1716" s="258"/>
    </row>
    <row r="1717" spans="1:10" ht="15.75" thickTop="1" x14ac:dyDescent="0.25">
      <c r="B1717"/>
      <c r="C1717"/>
      <c r="D1717" s="148"/>
    </row>
    <row r="1718" spans="1:10" x14ac:dyDescent="0.25">
      <c r="A1718" s="99" t="s">
        <v>573</v>
      </c>
      <c r="B1718" s="150" t="s">
        <v>953</v>
      </c>
      <c r="C1718" s="101" t="s">
        <v>124</v>
      </c>
      <c r="D1718" s="102">
        <v>2</v>
      </c>
      <c r="E1718" s="259"/>
      <c r="F1718" s="260">
        <f>+D1718*E1718</f>
        <v>0</v>
      </c>
      <c r="G1718" s="281">
        <f>+E1718*PTO</f>
        <v>0</v>
      </c>
      <c r="H1718" s="281">
        <f>+G1718*D1718</f>
        <v>0</v>
      </c>
      <c r="I1718" s="282">
        <f>+E1718-G1718</f>
        <v>0</v>
      </c>
      <c r="J1718" s="282">
        <f>+I1718*D1718</f>
        <v>0</v>
      </c>
    </row>
    <row r="1719" spans="1:10" x14ac:dyDescent="0.25">
      <c r="B1719" s="160" t="s">
        <v>247</v>
      </c>
      <c r="C1719"/>
      <c r="D1719" s="148"/>
    </row>
    <row r="1720" spans="1:10" x14ac:dyDescent="0.25">
      <c r="B1720" s="160" t="s">
        <v>248</v>
      </c>
      <c r="C1720"/>
      <c r="D1720" s="148"/>
    </row>
    <row r="1721" spans="1:10" x14ac:dyDescent="0.25">
      <c r="B1721" s="160" t="s">
        <v>249</v>
      </c>
      <c r="C1721"/>
      <c r="D1721" s="148"/>
    </row>
    <row r="1722" spans="1:10" ht="114.75" x14ac:dyDescent="0.25">
      <c r="B1722" s="149" t="s">
        <v>600</v>
      </c>
      <c r="C1722"/>
      <c r="D1722" s="148"/>
    </row>
    <row r="1723" spans="1:10" x14ac:dyDescent="0.25">
      <c r="B1723" s="149" t="s">
        <v>251</v>
      </c>
      <c r="C1723"/>
      <c r="D1723" s="148"/>
    </row>
    <row r="1724" spans="1:10" ht="51" x14ac:dyDescent="0.25">
      <c r="B1724" s="149" t="s">
        <v>252</v>
      </c>
      <c r="C1724"/>
      <c r="D1724" s="148"/>
    </row>
    <row r="1725" spans="1:10" x14ac:dyDescent="0.25">
      <c r="B1725" s="149" t="s">
        <v>258</v>
      </c>
      <c r="C1725"/>
      <c r="D1725" s="148"/>
    </row>
    <row r="1726" spans="1:10" x14ac:dyDescent="0.25">
      <c r="B1726" s="161" t="s">
        <v>399</v>
      </c>
      <c r="C1726"/>
      <c r="D1726" s="148"/>
    </row>
    <row r="1727" spans="1:10" x14ac:dyDescent="0.25">
      <c r="B1727" s="149" t="s">
        <v>260</v>
      </c>
      <c r="C1727"/>
      <c r="D1727" s="148"/>
    </row>
    <row r="1728" spans="1:10" x14ac:dyDescent="0.25">
      <c r="B1728" s="161" t="s">
        <v>954</v>
      </c>
      <c r="C1728"/>
      <c r="D1728" s="148"/>
    </row>
    <row r="1729" spans="1:10" x14ac:dyDescent="0.25">
      <c r="B1729" s="149" t="s">
        <v>262</v>
      </c>
      <c r="C1729"/>
      <c r="D1729" s="148"/>
    </row>
    <row r="1730" spans="1:10" x14ac:dyDescent="0.25">
      <c r="B1730" s="149" t="s">
        <v>955</v>
      </c>
      <c r="C1730"/>
      <c r="D1730" s="148"/>
    </row>
    <row r="1731" spans="1:10" ht="63.75" x14ac:dyDescent="0.25">
      <c r="B1731" s="162" t="s">
        <v>188</v>
      </c>
      <c r="C1731"/>
      <c r="D1731" s="148"/>
    </row>
    <row r="1732" spans="1:10" x14ac:dyDescent="0.25">
      <c r="B1732" s="160" t="s">
        <v>266</v>
      </c>
      <c r="C1732"/>
      <c r="D1732" s="148"/>
    </row>
    <row r="1733" spans="1:10" x14ac:dyDescent="0.25">
      <c r="B1733" s="149" t="s">
        <v>956</v>
      </c>
      <c r="C1733"/>
      <c r="D1733" s="148"/>
    </row>
    <row r="1734" spans="1:10" ht="96" x14ac:dyDescent="0.25">
      <c r="B1734" s="151" t="s">
        <v>126</v>
      </c>
      <c r="C1734"/>
      <c r="D1734" s="148"/>
    </row>
    <row r="1735" spans="1:10" x14ac:dyDescent="0.25">
      <c r="B1735" s="151"/>
      <c r="C1735"/>
      <c r="D1735" s="148"/>
    </row>
    <row r="1736" spans="1:10" ht="21.75" thickBot="1" x14ac:dyDescent="0.4">
      <c r="A1736" s="253" t="s">
        <v>582</v>
      </c>
      <c r="B1736" s="254" t="s">
        <v>836</v>
      </c>
      <c r="C1736" s="255"/>
      <c r="D1736" s="256"/>
      <c r="E1736" s="257"/>
      <c r="F1736" s="258"/>
      <c r="G1736" s="258"/>
      <c r="H1736" s="258"/>
      <c r="I1736" s="258"/>
      <c r="J1736" s="258"/>
    </row>
    <row r="1737" spans="1:10" ht="15.75" thickTop="1" x14ac:dyDescent="0.25">
      <c r="B1737"/>
      <c r="C1737"/>
      <c r="D1737" s="148"/>
    </row>
    <row r="1738" spans="1:10" x14ac:dyDescent="0.25">
      <c r="A1738" s="99" t="s">
        <v>584</v>
      </c>
      <c r="B1738" s="100" t="s">
        <v>833</v>
      </c>
      <c r="C1738" s="101" t="s">
        <v>124</v>
      </c>
      <c r="D1738" s="102">
        <v>3</v>
      </c>
      <c r="E1738" s="259"/>
      <c r="F1738" s="260">
        <f>+D1738*E1738</f>
        <v>0</v>
      </c>
      <c r="G1738" s="281">
        <f>+E1738*PTO</f>
        <v>0</v>
      </c>
      <c r="H1738" s="281">
        <f>+G1738*D1738</f>
        <v>0</v>
      </c>
      <c r="I1738" s="282">
        <f>+E1738-G1738</f>
        <v>0</v>
      </c>
      <c r="J1738" s="282">
        <f>+I1738*D1738</f>
        <v>0</v>
      </c>
    </row>
    <row r="1739" spans="1:10" ht="102" x14ac:dyDescent="0.25">
      <c r="A1739" s="103"/>
      <c r="B1739" s="149" t="s">
        <v>834</v>
      </c>
      <c r="C1739" s="118"/>
      <c r="D1739" s="106"/>
    </row>
    <row r="1740" spans="1:10" x14ac:dyDescent="0.25">
      <c r="A1740" s="103"/>
      <c r="B1740" s="149" t="s">
        <v>957</v>
      </c>
      <c r="C1740" s="118"/>
      <c r="D1740" s="106"/>
    </row>
    <row r="1741" spans="1:10" x14ac:dyDescent="0.25">
      <c r="A1741" s="103"/>
      <c r="B1741" s="149" t="s">
        <v>588</v>
      </c>
      <c r="C1741" s="118"/>
      <c r="D1741" s="106"/>
    </row>
    <row r="1742" spans="1:10" ht="96" x14ac:dyDescent="0.25">
      <c r="B1742" s="151" t="s">
        <v>126</v>
      </c>
      <c r="C1742"/>
      <c r="D1742" s="148"/>
    </row>
    <row r="1743" spans="1:10" x14ac:dyDescent="0.25">
      <c r="B1743" s="151"/>
      <c r="C1743"/>
      <c r="D1743" s="148"/>
    </row>
    <row r="1744" spans="1:10" x14ac:dyDescent="0.25">
      <c r="A1744" s="114" t="s">
        <v>589</v>
      </c>
      <c r="B1744" s="100" t="s">
        <v>708</v>
      </c>
      <c r="C1744" s="116" t="s">
        <v>124</v>
      </c>
      <c r="D1744" s="117">
        <v>1</v>
      </c>
      <c r="E1744" s="259"/>
      <c r="F1744" s="260">
        <f>+D1744*E1744</f>
        <v>0</v>
      </c>
      <c r="G1744" s="281">
        <f>+E1744*PTO</f>
        <v>0</v>
      </c>
      <c r="H1744" s="281">
        <f>+G1744*D1744</f>
        <v>0</v>
      </c>
      <c r="I1744" s="282">
        <f>+E1744-G1744</f>
        <v>0</v>
      </c>
      <c r="J1744" s="282">
        <f>+I1744*D1744</f>
        <v>0</v>
      </c>
    </row>
    <row r="1745" spans="1:4" x14ac:dyDescent="0.25">
      <c r="A1745" s="103"/>
      <c r="B1745" s="149" t="s">
        <v>247</v>
      </c>
      <c r="C1745" s="105"/>
      <c r="D1745" s="106"/>
    </row>
    <row r="1746" spans="1:4" x14ac:dyDescent="0.25">
      <c r="A1746" s="103"/>
      <c r="B1746" s="149" t="s">
        <v>248</v>
      </c>
      <c r="C1746" s="105"/>
      <c r="D1746" s="106"/>
    </row>
    <row r="1747" spans="1:4" x14ac:dyDescent="0.25">
      <c r="A1747" s="103"/>
      <c r="B1747" s="149" t="s">
        <v>249</v>
      </c>
      <c r="C1747" s="105"/>
      <c r="D1747" s="106"/>
    </row>
    <row r="1748" spans="1:4" ht="127.5" x14ac:dyDescent="0.25">
      <c r="A1748" s="103"/>
      <c r="B1748" s="149" t="s">
        <v>250</v>
      </c>
      <c r="C1748" s="105"/>
      <c r="D1748" s="106"/>
    </row>
    <row r="1749" spans="1:4" x14ac:dyDescent="0.25">
      <c r="A1749" s="103"/>
      <c r="B1749" s="149" t="s">
        <v>251</v>
      </c>
      <c r="C1749" s="105"/>
      <c r="D1749" s="106"/>
    </row>
    <row r="1750" spans="1:4" ht="51" x14ac:dyDescent="0.25">
      <c r="A1750" s="103"/>
      <c r="B1750" s="149" t="s">
        <v>252</v>
      </c>
      <c r="C1750" s="105"/>
      <c r="D1750" s="106"/>
    </row>
    <row r="1751" spans="1:4" x14ac:dyDescent="0.25">
      <c r="A1751" s="103"/>
      <c r="B1751" s="149" t="s">
        <v>253</v>
      </c>
      <c r="C1751" s="105"/>
      <c r="D1751" s="106"/>
    </row>
    <row r="1752" spans="1:4" ht="38.25" x14ac:dyDescent="0.25">
      <c r="A1752" s="103"/>
      <c r="B1752" s="149" t="s">
        <v>254</v>
      </c>
      <c r="C1752" s="105"/>
      <c r="D1752" s="106"/>
    </row>
    <row r="1753" spans="1:4" ht="25.5" x14ac:dyDescent="0.25">
      <c r="A1753" s="103"/>
      <c r="B1753" s="149" t="s">
        <v>353</v>
      </c>
      <c r="C1753" s="105"/>
      <c r="D1753" s="106"/>
    </row>
    <row r="1754" spans="1:4" x14ac:dyDescent="0.25">
      <c r="A1754" s="103"/>
      <c r="B1754" s="149" t="s">
        <v>258</v>
      </c>
      <c r="C1754" s="105"/>
      <c r="D1754" s="106"/>
    </row>
    <row r="1755" spans="1:4" ht="25.5" x14ac:dyDescent="0.25">
      <c r="A1755" s="103"/>
      <c r="B1755" s="149" t="s">
        <v>354</v>
      </c>
      <c r="C1755" s="105"/>
      <c r="D1755" s="106"/>
    </row>
    <row r="1756" spans="1:4" x14ac:dyDescent="0.25">
      <c r="A1756" s="103"/>
      <c r="B1756" s="149" t="s">
        <v>260</v>
      </c>
      <c r="C1756" s="105"/>
      <c r="D1756" s="106"/>
    </row>
    <row r="1757" spans="1:4" ht="25.5" x14ac:dyDescent="0.25">
      <c r="A1757" s="103"/>
      <c r="B1757" s="149" t="s">
        <v>958</v>
      </c>
      <c r="C1757" s="105"/>
      <c r="D1757" s="106"/>
    </row>
    <row r="1758" spans="1:4" x14ac:dyDescent="0.25">
      <c r="A1758" s="103"/>
      <c r="B1758" s="149" t="s">
        <v>262</v>
      </c>
      <c r="C1758" s="105"/>
      <c r="D1758" s="106"/>
    </row>
    <row r="1759" spans="1:4" ht="38.25" x14ac:dyDescent="0.25">
      <c r="A1759" s="103"/>
      <c r="B1759" s="149" t="s">
        <v>263</v>
      </c>
      <c r="C1759" s="105"/>
      <c r="D1759" s="106"/>
    </row>
    <row r="1760" spans="1:4" x14ac:dyDescent="0.25">
      <c r="A1760" s="103"/>
      <c r="B1760" s="149" t="s">
        <v>264</v>
      </c>
      <c r="C1760" s="105"/>
      <c r="D1760" s="106"/>
    </row>
    <row r="1761" spans="1:10" x14ac:dyDescent="0.25">
      <c r="A1761" s="103"/>
      <c r="B1761" s="149" t="s">
        <v>265</v>
      </c>
      <c r="C1761" s="105"/>
      <c r="D1761" s="106"/>
    </row>
    <row r="1762" spans="1:10" x14ac:dyDescent="0.25">
      <c r="A1762" s="103"/>
      <c r="B1762" s="149" t="s">
        <v>202</v>
      </c>
      <c r="C1762" s="105"/>
      <c r="D1762" s="106"/>
    </row>
    <row r="1763" spans="1:10" x14ac:dyDescent="0.25">
      <c r="A1763" s="103"/>
      <c r="B1763" s="149" t="s">
        <v>266</v>
      </c>
      <c r="C1763" s="105"/>
      <c r="D1763" s="106"/>
    </row>
    <row r="1764" spans="1:10" x14ac:dyDescent="0.25">
      <c r="A1764" s="103"/>
      <c r="B1764" s="149" t="s">
        <v>385</v>
      </c>
      <c r="C1764" s="105"/>
      <c r="D1764" s="106"/>
    </row>
    <row r="1765" spans="1:10" ht="96" x14ac:dyDescent="0.25">
      <c r="B1765" s="151" t="s">
        <v>126</v>
      </c>
      <c r="C1765"/>
      <c r="D1765" s="148"/>
    </row>
    <row r="1766" spans="1:10" x14ac:dyDescent="0.25">
      <c r="B1766"/>
      <c r="C1766"/>
      <c r="D1766" s="148"/>
    </row>
    <row r="1767" spans="1:10" x14ac:dyDescent="0.25">
      <c r="A1767" s="114" t="s">
        <v>594</v>
      </c>
      <c r="B1767" s="100" t="s">
        <v>359</v>
      </c>
      <c r="C1767" s="116" t="s">
        <v>124</v>
      </c>
      <c r="D1767" s="117">
        <v>1</v>
      </c>
      <c r="E1767" s="259"/>
      <c r="F1767" s="260">
        <f>+D1767*E1767</f>
        <v>0</v>
      </c>
      <c r="G1767" s="281">
        <f>+E1767*PTO</f>
        <v>0</v>
      </c>
      <c r="H1767" s="281">
        <f>+G1767*D1767</f>
        <v>0</v>
      </c>
      <c r="I1767" s="282">
        <f>+E1767-G1767</f>
        <v>0</v>
      </c>
      <c r="J1767" s="282">
        <f>+I1767*D1767</f>
        <v>0</v>
      </c>
    </row>
    <row r="1768" spans="1:10" x14ac:dyDescent="0.25">
      <c r="A1768" s="108"/>
      <c r="B1768" s="149" t="s">
        <v>271</v>
      </c>
      <c r="C1768" s="109"/>
      <c r="D1768" s="110"/>
    </row>
    <row r="1769" spans="1:10" x14ac:dyDescent="0.25">
      <c r="A1769" s="108"/>
      <c r="B1769" s="149" t="s">
        <v>360</v>
      </c>
      <c r="C1769" s="109"/>
      <c r="D1769" s="110"/>
    </row>
    <row r="1770" spans="1:10" ht="96" x14ac:dyDescent="0.25">
      <c r="B1770" s="151" t="s">
        <v>126</v>
      </c>
      <c r="C1770"/>
      <c r="D1770" s="148"/>
    </row>
    <row r="1771" spans="1:10" x14ac:dyDescent="0.25">
      <c r="B1771"/>
      <c r="C1771"/>
      <c r="D1771" s="148"/>
    </row>
    <row r="1772" spans="1:10" x14ac:dyDescent="0.25">
      <c r="A1772" s="114" t="s">
        <v>959</v>
      </c>
      <c r="B1772" s="100" t="s">
        <v>362</v>
      </c>
      <c r="C1772" s="116" t="s">
        <v>124</v>
      </c>
      <c r="D1772" s="117">
        <v>1</v>
      </c>
      <c r="E1772" s="259"/>
      <c r="F1772" s="260">
        <f>+D1772*E1772</f>
        <v>0</v>
      </c>
      <c r="G1772" s="281">
        <f>+E1772*PTO</f>
        <v>0</v>
      </c>
      <c r="H1772" s="281">
        <f>+G1772*D1772</f>
        <v>0</v>
      </c>
      <c r="I1772" s="282">
        <f>+E1772-G1772</f>
        <v>0</v>
      </c>
      <c r="J1772" s="282">
        <f>+I1772*D1772</f>
        <v>0</v>
      </c>
    </row>
    <row r="1773" spans="1:10" x14ac:dyDescent="0.25">
      <c r="A1773" s="103"/>
      <c r="B1773" s="149" t="s">
        <v>363</v>
      </c>
      <c r="C1773" s="105"/>
      <c r="D1773" s="106"/>
    </row>
    <row r="1774" spans="1:10" x14ac:dyDescent="0.25">
      <c r="A1774" s="103"/>
      <c r="B1774" s="149" t="s">
        <v>364</v>
      </c>
      <c r="C1774" s="105"/>
      <c r="D1774" s="106"/>
    </row>
    <row r="1775" spans="1:10" x14ac:dyDescent="0.25">
      <c r="A1775" s="103"/>
      <c r="B1775" s="149" t="s">
        <v>365</v>
      </c>
      <c r="C1775" s="105"/>
      <c r="D1775" s="106"/>
    </row>
    <row r="1776" spans="1:10" x14ac:dyDescent="0.25">
      <c r="A1776" s="103"/>
      <c r="B1776" s="149" t="s">
        <v>366</v>
      </c>
      <c r="C1776" s="105"/>
      <c r="D1776" s="106"/>
    </row>
    <row r="1777" spans="1:10" x14ac:dyDescent="0.25">
      <c r="A1777" s="103"/>
      <c r="B1777" s="149" t="s">
        <v>367</v>
      </c>
      <c r="C1777" s="105"/>
      <c r="D1777" s="106"/>
    </row>
    <row r="1778" spans="1:10" x14ac:dyDescent="0.25">
      <c r="A1778" s="103"/>
      <c r="B1778" s="149" t="s">
        <v>368</v>
      </c>
      <c r="C1778" s="105"/>
      <c r="D1778" s="106"/>
    </row>
    <row r="1779" spans="1:10" x14ac:dyDescent="0.25">
      <c r="A1779" s="103"/>
      <c r="B1779" s="149" t="s">
        <v>369</v>
      </c>
      <c r="C1779" s="105"/>
      <c r="D1779" s="106"/>
    </row>
    <row r="1780" spans="1:10" x14ac:dyDescent="0.25">
      <c r="A1780" s="103"/>
      <c r="B1780" s="149" t="s">
        <v>370</v>
      </c>
      <c r="C1780" s="105"/>
      <c r="D1780" s="106"/>
    </row>
    <row r="1781" spans="1:10" ht="96" x14ac:dyDescent="0.25">
      <c r="A1781" s="103"/>
      <c r="B1781" s="151" t="s">
        <v>126</v>
      </c>
      <c r="C1781" s="105"/>
      <c r="D1781" s="106"/>
    </row>
    <row r="1782" spans="1:10" x14ac:dyDescent="0.25">
      <c r="B1782"/>
      <c r="C1782"/>
      <c r="D1782" s="148"/>
    </row>
    <row r="1783" spans="1:10" ht="21.75" thickBot="1" x14ac:dyDescent="0.4">
      <c r="A1783" s="253" t="s">
        <v>596</v>
      </c>
      <c r="B1783" s="254" t="s">
        <v>405</v>
      </c>
      <c r="C1783" s="255"/>
      <c r="D1783" s="256"/>
      <c r="E1783" s="257"/>
      <c r="F1783" s="258"/>
      <c r="G1783" s="258"/>
      <c r="H1783" s="258"/>
      <c r="I1783" s="258"/>
      <c r="J1783" s="258"/>
    </row>
    <row r="1784" spans="1:10" ht="15.75" thickTop="1" x14ac:dyDescent="0.25">
      <c r="B1784"/>
      <c r="C1784"/>
      <c r="D1784" s="148"/>
    </row>
    <row r="1785" spans="1:10" x14ac:dyDescent="0.25">
      <c r="A1785" s="99" t="s">
        <v>598</v>
      </c>
      <c r="B1785" s="100" t="s">
        <v>712</v>
      </c>
      <c r="C1785" s="101" t="s">
        <v>124</v>
      </c>
      <c r="D1785" s="102">
        <v>3</v>
      </c>
      <c r="E1785" s="259"/>
      <c r="F1785" s="260">
        <f>+D1785*E1785</f>
        <v>0</v>
      </c>
      <c r="G1785" s="281">
        <f>+E1785*PTO</f>
        <v>0</v>
      </c>
      <c r="H1785" s="281">
        <f>+G1785*D1785</f>
        <v>0</v>
      </c>
      <c r="I1785" s="282">
        <f>+E1785-G1785</f>
        <v>0</v>
      </c>
      <c r="J1785" s="282">
        <f>+I1785*D1785</f>
        <v>0</v>
      </c>
    </row>
    <row r="1786" spans="1:10" ht="178.5" x14ac:dyDescent="0.25">
      <c r="B1786" s="149" t="s">
        <v>713</v>
      </c>
      <c r="C1786"/>
      <c r="D1786" s="148"/>
    </row>
    <row r="1787" spans="1:10" x14ac:dyDescent="0.25">
      <c r="B1787" s="149" t="s">
        <v>714</v>
      </c>
      <c r="C1787"/>
      <c r="D1787" s="148"/>
    </row>
    <row r="1788" spans="1:10" ht="96" x14ac:dyDescent="0.25">
      <c r="B1788" s="151" t="s">
        <v>126</v>
      </c>
      <c r="C1788"/>
      <c r="D1788" s="148"/>
    </row>
    <row r="1789" spans="1:10" x14ac:dyDescent="0.25">
      <c r="B1789" s="151"/>
      <c r="C1789"/>
      <c r="D1789" s="148"/>
    </row>
    <row r="1790" spans="1:10" x14ac:dyDescent="0.25">
      <c r="A1790" s="99" t="s">
        <v>604</v>
      </c>
      <c r="B1790" s="100" t="s">
        <v>128</v>
      </c>
      <c r="C1790" s="101" t="s">
        <v>124</v>
      </c>
      <c r="D1790" s="102">
        <v>1</v>
      </c>
      <c r="E1790" s="259"/>
      <c r="F1790" s="260">
        <f>+D1790*E1790</f>
        <v>0</v>
      </c>
      <c r="G1790" s="281">
        <f>+E1790*PTO</f>
        <v>0</v>
      </c>
      <c r="H1790" s="281">
        <f>+G1790*D1790</f>
        <v>0</v>
      </c>
      <c r="I1790" s="282">
        <f>+E1790-G1790</f>
        <v>0</v>
      </c>
      <c r="J1790" s="282">
        <f>+I1790*D1790</f>
        <v>0</v>
      </c>
    </row>
    <row r="1791" spans="1:10" x14ac:dyDescent="0.25">
      <c r="A1791" s="108"/>
      <c r="B1791" s="149" t="s">
        <v>129</v>
      </c>
      <c r="C1791" s="109"/>
      <c r="D1791" s="110"/>
    </row>
    <row r="1792" spans="1:10" x14ac:dyDescent="0.25">
      <c r="A1792" s="108"/>
      <c r="B1792" s="149" t="s">
        <v>130</v>
      </c>
      <c r="C1792" s="109"/>
      <c r="D1792" s="110"/>
    </row>
    <row r="1793" spans="1:12" x14ac:dyDescent="0.25">
      <c r="A1793" s="108"/>
      <c r="B1793" s="149" t="s">
        <v>131</v>
      </c>
      <c r="C1793" s="109"/>
      <c r="D1793" s="110"/>
    </row>
    <row r="1794" spans="1:12" x14ac:dyDescent="0.25">
      <c r="A1794" s="108"/>
      <c r="B1794" s="149" t="s">
        <v>132</v>
      </c>
      <c r="C1794" s="109"/>
      <c r="D1794" s="110"/>
    </row>
    <row r="1795" spans="1:12" x14ac:dyDescent="0.25">
      <c r="A1795" s="108"/>
      <c r="B1795" s="149" t="s">
        <v>133</v>
      </c>
      <c r="C1795" s="109"/>
      <c r="D1795" s="110"/>
    </row>
    <row r="1796" spans="1:12" ht="38.25" x14ac:dyDescent="0.25">
      <c r="A1796" s="108"/>
      <c r="B1796" s="149" t="s">
        <v>134</v>
      </c>
      <c r="C1796" s="109"/>
      <c r="D1796" s="110"/>
    </row>
    <row r="1797" spans="1:12" x14ac:dyDescent="0.25">
      <c r="A1797" s="108"/>
      <c r="B1797" s="149" t="s">
        <v>135</v>
      </c>
      <c r="C1797" s="109"/>
      <c r="D1797" s="110"/>
    </row>
    <row r="1798" spans="1:12" x14ac:dyDescent="0.25">
      <c r="A1798" s="108"/>
      <c r="B1798" s="149" t="s">
        <v>136</v>
      </c>
      <c r="C1798" s="109"/>
      <c r="D1798" s="110"/>
    </row>
    <row r="1799" spans="1:12" x14ac:dyDescent="0.25">
      <c r="A1799" s="108"/>
      <c r="B1799" s="149" t="s">
        <v>137</v>
      </c>
      <c r="C1799" s="109"/>
      <c r="D1799" s="110"/>
    </row>
    <row r="1800" spans="1:12" x14ac:dyDescent="0.25">
      <c r="A1800" s="108"/>
      <c r="B1800" s="149" t="s">
        <v>138</v>
      </c>
      <c r="C1800" s="109"/>
      <c r="D1800" s="110"/>
    </row>
    <row r="1801" spans="1:12" x14ac:dyDescent="0.25">
      <c r="A1801" s="108"/>
      <c r="B1801" s="149" t="s">
        <v>139</v>
      </c>
      <c r="C1801" s="109"/>
      <c r="D1801" s="110"/>
    </row>
    <row r="1802" spans="1:12" x14ac:dyDescent="0.25">
      <c r="B1802"/>
      <c r="C1802"/>
      <c r="D1802" s="148"/>
    </row>
    <row r="1803" spans="1:12" ht="21.75" thickBot="1" x14ac:dyDescent="0.4">
      <c r="A1803" s="253" t="s">
        <v>688</v>
      </c>
      <c r="B1803" s="254" t="s">
        <v>960</v>
      </c>
      <c r="C1803" s="255"/>
      <c r="D1803" s="256"/>
      <c r="E1803" s="257"/>
      <c r="F1803" s="258"/>
      <c r="G1803" s="258"/>
      <c r="H1803" s="258"/>
      <c r="I1803" s="258"/>
      <c r="J1803" s="258"/>
    </row>
    <row r="1804" spans="1:12" ht="15.75" thickTop="1" x14ac:dyDescent="0.25">
      <c r="B1804"/>
      <c r="C1804"/>
      <c r="D1804" s="148"/>
    </row>
    <row r="1805" spans="1:12" ht="42.75" thickBot="1" x14ac:dyDescent="0.3">
      <c r="A1805" s="275" t="s">
        <v>961</v>
      </c>
      <c r="B1805" s="254" t="s">
        <v>974</v>
      </c>
      <c r="C1805" s="255"/>
      <c r="D1805" s="256"/>
      <c r="E1805" s="257"/>
      <c r="F1805" s="258"/>
      <c r="G1805" s="258"/>
      <c r="H1805" s="258"/>
      <c r="I1805" s="258"/>
      <c r="J1805" s="258"/>
    </row>
    <row r="1806" spans="1:12" ht="15.75" thickTop="1" x14ac:dyDescent="0.25">
      <c r="B1806"/>
      <c r="C1806"/>
      <c r="D1806" s="148"/>
    </row>
    <row r="1807" spans="1:12" x14ac:dyDescent="0.25">
      <c r="A1807" s="132" t="s">
        <v>962</v>
      </c>
      <c r="B1807" s="146" t="s">
        <v>689</v>
      </c>
      <c r="C1807" s="131" t="s">
        <v>690</v>
      </c>
      <c r="D1807" s="163">
        <v>1</v>
      </c>
      <c r="E1807" s="259"/>
      <c r="F1807" s="260">
        <f>+D1807*E1807</f>
        <v>0</v>
      </c>
      <c r="G1807" s="281">
        <f>+E1807*PTO</f>
        <v>0</v>
      </c>
      <c r="H1807" s="281">
        <f>+G1807*D1807</f>
        <v>0</v>
      </c>
      <c r="I1807" s="282">
        <f>+E1807-G1807</f>
        <v>0</v>
      </c>
      <c r="J1807" s="282">
        <f>+I1807*D1807</f>
        <v>0</v>
      </c>
      <c r="L1807" s="78"/>
    </row>
    <row r="1808" spans="1:12" x14ac:dyDescent="0.25">
      <c r="A1808" s="111"/>
      <c r="B1808" s="147"/>
      <c r="C1808" s="91"/>
      <c r="D1808" s="93"/>
      <c r="L1808" s="78"/>
    </row>
    <row r="1809" spans="1:12" ht="30" x14ac:dyDescent="0.25">
      <c r="A1809" s="132" t="s">
        <v>963</v>
      </c>
      <c r="B1809" s="146" t="s">
        <v>691</v>
      </c>
      <c r="C1809" s="131" t="s">
        <v>690</v>
      </c>
      <c r="D1809" s="163">
        <v>1</v>
      </c>
      <c r="E1809" s="259"/>
      <c r="F1809" s="260">
        <f>+D1809*E1809</f>
        <v>0</v>
      </c>
      <c r="G1809" s="281">
        <f>+E1809*PTO</f>
        <v>0</v>
      </c>
      <c r="H1809" s="281">
        <f>+G1809*D1809</f>
        <v>0</v>
      </c>
      <c r="I1809" s="282">
        <f>+E1809-G1809</f>
        <v>0</v>
      </c>
      <c r="J1809" s="282">
        <f>+I1809*D1809</f>
        <v>0</v>
      </c>
      <c r="L1809" s="78"/>
    </row>
    <row r="1810" spans="1:12" x14ac:dyDescent="0.25">
      <c r="A1810" s="111"/>
      <c r="B1810" s="147"/>
      <c r="C1810" s="91"/>
      <c r="D1810" s="93"/>
      <c r="L1810" s="78"/>
    </row>
    <row r="1811" spans="1:12" ht="30" x14ac:dyDescent="0.25">
      <c r="A1811" s="132" t="s">
        <v>964</v>
      </c>
      <c r="B1811" s="146" t="s">
        <v>692</v>
      </c>
      <c r="C1811" s="131" t="s">
        <v>690</v>
      </c>
      <c r="D1811" s="163">
        <v>1</v>
      </c>
      <c r="E1811" s="259"/>
      <c r="F1811" s="260">
        <f>+D1811*E1811</f>
        <v>0</v>
      </c>
      <c r="G1811" s="281">
        <f>+E1811*PTO</f>
        <v>0</v>
      </c>
      <c r="H1811" s="281">
        <f>+G1811*D1811</f>
        <v>0</v>
      </c>
      <c r="I1811" s="282">
        <f>+E1811-G1811</f>
        <v>0</v>
      </c>
      <c r="J1811" s="282">
        <f>+I1811*D1811</f>
        <v>0</v>
      </c>
      <c r="L1811" s="78"/>
    </row>
    <row r="1812" spans="1:12" x14ac:dyDescent="0.25">
      <c r="A1812" s="111"/>
      <c r="B1812" s="147"/>
      <c r="C1812" s="91"/>
      <c r="D1812" s="93"/>
      <c r="L1812" s="78"/>
    </row>
    <row r="1813" spans="1:12" ht="30" x14ac:dyDescent="0.25">
      <c r="A1813" s="132" t="s">
        <v>965</v>
      </c>
      <c r="B1813" s="146" t="s">
        <v>693</v>
      </c>
      <c r="C1813" s="131" t="s">
        <v>690</v>
      </c>
      <c r="D1813" s="163">
        <v>1</v>
      </c>
      <c r="E1813" s="259"/>
      <c r="F1813" s="260">
        <f>+D1813*E1813</f>
        <v>0</v>
      </c>
      <c r="G1813" s="281">
        <f>+E1813*PTO</f>
        <v>0</v>
      </c>
      <c r="H1813" s="281">
        <f>+G1813*D1813</f>
        <v>0</v>
      </c>
      <c r="I1813" s="282">
        <f>+E1813-G1813</f>
        <v>0</v>
      </c>
      <c r="J1813" s="282">
        <f>+I1813*D1813</f>
        <v>0</v>
      </c>
      <c r="L1813" s="78"/>
    </row>
    <row r="1814" spans="1:12" ht="38.25" x14ac:dyDescent="0.25">
      <c r="A1814" s="111"/>
      <c r="B1814" s="149" t="s">
        <v>694</v>
      </c>
      <c r="C1814" s="91"/>
      <c r="D1814" s="93"/>
      <c r="L1814" s="78"/>
    </row>
    <row r="1815" spans="1:12" x14ac:dyDescent="0.25">
      <c r="A1815" s="111"/>
      <c r="B1815" s="147"/>
      <c r="C1815" s="91"/>
      <c r="D1815" s="93"/>
      <c r="L1815" s="78"/>
    </row>
    <row r="1816" spans="1:12" x14ac:dyDescent="0.25">
      <c r="A1816" s="132" t="s">
        <v>966</v>
      </c>
      <c r="B1816" s="146" t="s">
        <v>1018</v>
      </c>
      <c r="C1816" s="131" t="s">
        <v>690</v>
      </c>
      <c r="D1816" s="163">
        <v>1</v>
      </c>
      <c r="E1816" s="259"/>
      <c r="F1816" s="260">
        <f>+D1816*E1816</f>
        <v>0</v>
      </c>
      <c r="G1816" s="281">
        <f>+E1816*PTO</f>
        <v>0</v>
      </c>
      <c r="H1816" s="281">
        <f>+G1816*D1816</f>
        <v>0</v>
      </c>
      <c r="I1816" s="282">
        <f>+E1816-G1816</f>
        <v>0</v>
      </c>
      <c r="J1816" s="282">
        <f>+I1816*D1816</f>
        <v>0</v>
      </c>
      <c r="L1816" s="78"/>
    </row>
    <row r="1817" spans="1:12" x14ac:dyDescent="0.25">
      <c r="A1817" s="111"/>
      <c r="B1817" s="147"/>
      <c r="C1817" s="91"/>
      <c r="D1817" s="93"/>
      <c r="L1817" s="78"/>
    </row>
    <row r="1818" spans="1:12" ht="30" x14ac:dyDescent="0.25">
      <c r="A1818" s="132" t="s">
        <v>967</v>
      </c>
      <c r="B1818" s="146" t="s">
        <v>695</v>
      </c>
      <c r="C1818" s="131" t="s">
        <v>690</v>
      </c>
      <c r="D1818" s="163">
        <v>1</v>
      </c>
      <c r="E1818" s="259"/>
      <c r="F1818" s="260">
        <f>+D1818*E1818</f>
        <v>0</v>
      </c>
      <c r="G1818" s="281">
        <f>+E1818*PTO</f>
        <v>0</v>
      </c>
      <c r="H1818" s="281">
        <f>+G1818*D1818</f>
        <v>0</v>
      </c>
      <c r="I1818" s="282">
        <f>+E1818-G1818</f>
        <v>0</v>
      </c>
      <c r="J1818" s="282">
        <f>+I1818*D1818</f>
        <v>0</v>
      </c>
      <c r="L1818" s="78"/>
    </row>
    <row r="1819" spans="1:12" x14ac:dyDescent="0.25">
      <c r="A1819" s="111"/>
      <c r="B1819" s="147"/>
      <c r="C1819" s="91"/>
      <c r="D1819" s="163"/>
      <c r="L1819" s="78"/>
    </row>
    <row r="1820" spans="1:12" ht="30" x14ac:dyDescent="0.25">
      <c r="A1820" s="132" t="s">
        <v>968</v>
      </c>
      <c r="B1820" s="146" t="s">
        <v>696</v>
      </c>
      <c r="C1820" s="131" t="s">
        <v>690</v>
      </c>
      <c r="D1820" s="163">
        <v>1</v>
      </c>
      <c r="E1820" s="259"/>
      <c r="F1820" s="260">
        <f>+D1820*E1820</f>
        <v>0</v>
      </c>
      <c r="G1820" s="281">
        <f>+E1820*PTO</f>
        <v>0</v>
      </c>
      <c r="H1820" s="281">
        <f>+G1820*D1820</f>
        <v>0</v>
      </c>
      <c r="I1820" s="282">
        <f>+E1820-G1820</f>
        <v>0</v>
      </c>
      <c r="J1820" s="282">
        <f>+I1820*D1820</f>
        <v>0</v>
      </c>
      <c r="L1820" s="78"/>
    </row>
    <row r="1821" spans="1:12" x14ac:dyDescent="0.25">
      <c r="A1821" s="111"/>
      <c r="B1821" s="147"/>
      <c r="C1821" s="91"/>
      <c r="D1821" s="93"/>
      <c r="L1821" s="78"/>
    </row>
    <row r="1822" spans="1:12" x14ac:dyDescent="0.25">
      <c r="A1822" s="132" t="s">
        <v>969</v>
      </c>
      <c r="B1822" s="146" t="s">
        <v>697</v>
      </c>
      <c r="C1822" s="131" t="s">
        <v>690</v>
      </c>
      <c r="D1822" s="163">
        <v>1</v>
      </c>
      <c r="E1822" s="259"/>
      <c r="F1822" s="260">
        <f>+D1822*E1822</f>
        <v>0</v>
      </c>
      <c r="G1822" s="281">
        <f>+E1822*PTO</f>
        <v>0</v>
      </c>
      <c r="H1822" s="281">
        <f>+G1822*D1822</f>
        <v>0</v>
      </c>
      <c r="I1822" s="282">
        <f>+E1822-G1822</f>
        <v>0</v>
      </c>
      <c r="J1822" s="282">
        <f>+I1822*D1822</f>
        <v>0</v>
      </c>
      <c r="L1822" s="78"/>
    </row>
    <row r="1824" spans="1:12" ht="42.75" thickBot="1" x14ac:dyDescent="0.3">
      <c r="A1824" s="275"/>
      <c r="B1824" s="254" t="s">
        <v>973</v>
      </c>
      <c r="C1824" s="255"/>
      <c r="D1824" s="256"/>
      <c r="E1824" s="257"/>
      <c r="F1824" s="283">
        <f>SUM(F13:F1823)</f>
        <v>0</v>
      </c>
      <c r="G1824" s="283"/>
      <c r="H1824" s="283">
        <f>SUM(H13:H1823)</f>
        <v>0</v>
      </c>
      <c r="I1824" s="283"/>
      <c r="J1824" s="283">
        <f>SUM(J13:J1823)</f>
        <v>0</v>
      </c>
    </row>
    <row r="1825" ht="15.75" thickTop="1" x14ac:dyDescent="0.25"/>
  </sheetData>
  <sheetProtection algorithmName="SHA-512" hashValue="oGPsw8GpyWmIinoeo5xSLdpuLAShAgT6BQ+rzMRdZU1H16HA4cpRBBBnhjRe6IszPfN+D9rO80sbRuU1fM/gKQ==" saltValue="F6Yvbt2isXGfoFtexdfYgg==" spinCount="100000" sheet="1" objects="1" scenarios="1"/>
  <autoFilter ref="A6:J1824"/>
  <pageMargins left="0.70866141732283472" right="0.70866141732283472" top="0.74803149606299213" bottom="0.74803149606299213" header="0.31496062992125984" footer="0.31496062992125984"/>
  <pageSetup paperSize="9" scale="72" fitToHeight="0" orientation="landscape" r:id="rId1"/>
  <headerFooter>
    <oddHeader>&amp;C&amp;F</oddHeader>
    <oddFooter>&amp;L&amp;A&amp;R&amp;P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2</vt:i4>
      </vt:variant>
    </vt:vector>
  </HeadingPairs>
  <TitlesOfParts>
    <vt:vector size="9" baseType="lpstr">
      <vt:lpstr>NASLOVNICA</vt:lpstr>
      <vt:lpstr>SPLOŠNA NAVODILA</vt:lpstr>
      <vt:lpstr>SKUPNA REKAPITULACIJA SKLOP 3</vt:lpstr>
      <vt:lpstr>REKAPITULACIJA SKLOP 3</vt:lpstr>
      <vt:lpstr>REK. TEHNOLOŠKA OPREMA SKLOP 3</vt:lpstr>
      <vt:lpstr>Dod zahteve kuhinja, pralnica</vt:lpstr>
      <vt:lpstr>8.Teh opr kuhinje in pralnice </vt:lpstr>
      <vt:lpstr>PTO</vt:lpstr>
      <vt:lpstr>'8.Teh opr kuhinje in pralnice '!Tiskanje_naslovov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2023-08-09T08:31:32Z</dcterms:created>
  <dcterms:modified xsi:type="dcterms:W3CDTF">2023-10-12T12:08:53Z</dcterms:modified>
</cp:coreProperties>
</file>